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455" windowHeight="10665" activeTab="1"/>
  </bookViews>
  <sheets>
    <sheet name="sitecosts" sheetId="1" r:id="rId1"/>
    <sheet name="guarantee " sheetId="2" r:id="rId2"/>
    <sheet name="escrow rel" sheetId="3" r:id="rId3"/>
  </sheets>
  <definedNames>
    <definedName name="_xlnm.Print_Area" localSheetId="0">'sitecosts'!$A$1:$D$110</definedName>
    <definedName name="_xlnm.Print_Titles" localSheetId="1">'guarantee '!$1:$10</definedName>
  </definedNames>
  <calcPr fullCalcOnLoad="1"/>
</workbook>
</file>

<file path=xl/sharedStrings.xml><?xml version="1.0" encoding="utf-8"?>
<sst xmlns="http://schemas.openxmlformats.org/spreadsheetml/2006/main" count="591" uniqueCount="182">
  <si>
    <t>ITEM</t>
  </si>
  <si>
    <t>COMMON EXCAVATION</t>
  </si>
  <si>
    <t>LEDGE EXCAVATION</t>
  </si>
  <si>
    <t>TRENCH LEDGE</t>
  </si>
  <si>
    <t>COMMON BORROW</t>
  </si>
  <si>
    <t>BANK RUN GRAVEL</t>
  </si>
  <si>
    <t>CRUSHED GRAVEL</t>
  </si>
  <si>
    <t>CURBING</t>
  </si>
  <si>
    <t>2 1/2" Binder Course</t>
  </si>
  <si>
    <t>Cape Cod Bituminous</t>
  </si>
  <si>
    <t>Granite</t>
  </si>
  <si>
    <t>LOAM &amp; SEED (6" LOAM)</t>
  </si>
  <si>
    <t>STORM DRAINS</t>
  </si>
  <si>
    <t>SIZE</t>
  </si>
  <si>
    <t>TYPE</t>
  </si>
  <si>
    <t>UNIT</t>
  </si>
  <si>
    <t>UNIT PRICE</t>
  </si>
  <si>
    <t>CY</t>
  </si>
  <si>
    <t>SY</t>
  </si>
  <si>
    <t>LF</t>
  </si>
  <si>
    <t>15"</t>
  </si>
  <si>
    <t>18"</t>
  </si>
  <si>
    <t>24"</t>
  </si>
  <si>
    <t>30"</t>
  </si>
  <si>
    <t>36"</t>
  </si>
  <si>
    <t>DEPARTMENT OF PUBLIC WORKS</t>
  </si>
  <si>
    <t>SEWER MAINS</t>
  </si>
  <si>
    <t>8"</t>
  </si>
  <si>
    <t>10"</t>
  </si>
  <si>
    <t>12"</t>
  </si>
  <si>
    <t>PVC</t>
  </si>
  <si>
    <t>SEWER MANHOLES</t>
  </si>
  <si>
    <t>LS</t>
  </si>
  <si>
    <t>Developer:</t>
  </si>
  <si>
    <t>Project Name:</t>
  </si>
  <si>
    <t>Location:</t>
  </si>
  <si>
    <t>Quantity</t>
  </si>
  <si>
    <t>AC</t>
  </si>
  <si>
    <t>Unit Price</t>
  </si>
  <si>
    <t>Price</t>
  </si>
  <si>
    <t>Item</t>
  </si>
  <si>
    <t>RIP-RAP</t>
  </si>
  <si>
    <t>CATCH BASINS</t>
  </si>
  <si>
    <t>DRAIN MANHOLES</t>
  </si>
  <si>
    <t>EA</t>
  </si>
  <si>
    <t>VALVES</t>
  </si>
  <si>
    <t>END SECTIONS</t>
  </si>
  <si>
    <t>RCP</t>
  </si>
  <si>
    <t>SURVEY MARKERS</t>
  </si>
  <si>
    <t>Monuments</t>
  </si>
  <si>
    <t>Pins</t>
  </si>
  <si>
    <t>DIP</t>
  </si>
  <si>
    <t>HYDRANTS</t>
  </si>
  <si>
    <t>Tax Map Ref:</t>
  </si>
  <si>
    <t>TOWN OF DERRY</t>
  </si>
  <si>
    <t xml:space="preserve">IMPROVEMENT GUARANTEE </t>
  </si>
  <si>
    <t>ESCROW RELEASE</t>
  </si>
  <si>
    <t xml:space="preserve">Original </t>
  </si>
  <si>
    <t xml:space="preserve">Escrow </t>
  </si>
  <si>
    <t>Value</t>
  </si>
  <si>
    <t>Release</t>
  </si>
  <si>
    <t>#1</t>
  </si>
  <si>
    <t>#2</t>
  </si>
  <si>
    <t>#3</t>
  </si>
  <si>
    <t>#4</t>
  </si>
  <si>
    <t>#5</t>
  </si>
  <si>
    <t>#6</t>
  </si>
  <si>
    <t>Remaining</t>
  </si>
  <si>
    <t>Present</t>
  </si>
  <si>
    <t>15" RCP</t>
  </si>
  <si>
    <t>18" RCP</t>
  </si>
  <si>
    <t>24" RCP</t>
  </si>
  <si>
    <t>30" RCP</t>
  </si>
  <si>
    <t>36" RCP</t>
  </si>
  <si>
    <t>8" DIP</t>
  </si>
  <si>
    <t>10" DIP</t>
  </si>
  <si>
    <t>12" DIP</t>
  </si>
  <si>
    <t>8" PVC</t>
  </si>
  <si>
    <t>10" PVC</t>
  </si>
  <si>
    <t>12" PVC</t>
  </si>
  <si>
    <t>4' DIAMETER</t>
  </si>
  <si>
    <t>5' DIAMETER</t>
  </si>
  <si>
    <t>6' DIAMETER</t>
  </si>
  <si>
    <t>SUBTOTAL (1) :</t>
  </si>
  <si>
    <t>TOTAL :</t>
  </si>
  <si>
    <t>MISCELLANEOUS</t>
  </si>
  <si>
    <t>LANDSCAPING</t>
  </si>
  <si>
    <t>PLANTINGS</t>
  </si>
  <si>
    <t>HDPE</t>
  </si>
  <si>
    <t>6"</t>
  </si>
  <si>
    <t>VF</t>
  </si>
  <si>
    <t>4' Diameter</t>
  </si>
  <si>
    <t>5' Diameter</t>
  </si>
  <si>
    <t>6' Diameter</t>
  </si>
  <si>
    <t>12" HDPE</t>
  </si>
  <si>
    <t>12" RCP</t>
  </si>
  <si>
    <t>15" HDPE</t>
  </si>
  <si>
    <t>18" HDPE</t>
  </si>
  <si>
    <t>24" HDPE</t>
  </si>
  <si>
    <t>30" HDPE</t>
  </si>
  <si>
    <t>36" HDPE</t>
  </si>
  <si>
    <t>6" DIP</t>
  </si>
  <si>
    <t>EARTHWORK</t>
  </si>
  <si>
    <t xml:space="preserve">WATER </t>
  </si>
  <si>
    <t xml:space="preserve">SEWER </t>
  </si>
  <si>
    <t>SAFETY</t>
  </si>
  <si>
    <t>CLEAR &amp; GRUB</t>
  </si>
  <si>
    <t>2 1/2" BINDER COURSE</t>
  </si>
  <si>
    <t>GRANITE</t>
  </si>
  <si>
    <t>MONUMENTS</t>
  </si>
  <si>
    <t>PINS</t>
  </si>
  <si>
    <t>CAPE COD BITUMINOUS</t>
  </si>
  <si>
    <t>PAVEMENT</t>
  </si>
  <si>
    <t>IMPROVEMENT GUARANTEE WORKSHEET</t>
  </si>
  <si>
    <t xml:space="preserve">SITE WORK COSTS </t>
  </si>
  <si>
    <t>Clear &amp; Grub</t>
  </si>
  <si>
    <t>Ledge Excavation</t>
  </si>
  <si>
    <t>Trench Ledge</t>
  </si>
  <si>
    <t>Common Borrow</t>
  </si>
  <si>
    <t>Bank Run Gravel</t>
  </si>
  <si>
    <t>Crushed Gravel</t>
  </si>
  <si>
    <t>1 1/2" Wearing Course</t>
  </si>
  <si>
    <t>Loam &amp; Seed (6" loam)</t>
  </si>
  <si>
    <t xml:space="preserve">Landscaping </t>
  </si>
  <si>
    <t>Common Excavation</t>
  </si>
  <si>
    <t>Rip-rap</t>
  </si>
  <si>
    <t>Catch Basins</t>
  </si>
  <si>
    <t>Drain Manholes</t>
  </si>
  <si>
    <t>Headwalls (up to 36" pipe)</t>
  </si>
  <si>
    <t>Detailed Estimate Required</t>
  </si>
  <si>
    <t>1 1/2" WEARING SURFACE</t>
  </si>
  <si>
    <t>SEWER MANHOLE</t>
  </si>
  <si>
    <t>Guardrail (Metal)</t>
  </si>
  <si>
    <t>WATER MAINS</t>
  </si>
  <si>
    <t>TOTAL ESCROW AMOUNT :</t>
  </si>
  <si>
    <t>Erosion Control</t>
  </si>
  <si>
    <t>EROSION CONTROL</t>
  </si>
  <si>
    <t>Escalation (8%) :</t>
  </si>
  <si>
    <t>SUBTOTAL (2) :</t>
  </si>
  <si>
    <t>GUARDRAIL (Metal)</t>
  </si>
  <si>
    <t>Eng. &amp; Contingency (20%) :</t>
  </si>
  <si>
    <t>6" PVC</t>
  </si>
  <si>
    <t xml:space="preserve">6" </t>
  </si>
  <si>
    <t>6" Underdrain</t>
  </si>
  <si>
    <t>6" UNDERDRAIN</t>
  </si>
  <si>
    <t>See Improvement Guarantee Worksheet for original escrow value.</t>
  </si>
  <si>
    <t xml:space="preserve">NOTE :  </t>
  </si>
  <si>
    <t>Map / Lot No:</t>
  </si>
  <si>
    <t xml:space="preserve">MISCELLANEOUS  </t>
  </si>
  <si>
    <t>Unit</t>
  </si>
  <si>
    <t xml:space="preserve">I hereby certify that, in addition to any work already completed, the following itemized statement and estimated </t>
  </si>
  <si>
    <t>Engineering &amp; Contingency (20% of Subtotal 1) :</t>
  </si>
  <si>
    <t>Adjustment for Escalation to Expiration (8% of Subtotal 2) :</t>
  </si>
  <si>
    <t>HEADWALL (up to 36" pipe)</t>
  </si>
  <si>
    <t>unit costs will complete all improvements required by the Town of Derry Land Development Control Regulations.</t>
  </si>
  <si>
    <t>Letter of Credit</t>
  </si>
  <si>
    <t>Sand</t>
  </si>
  <si>
    <t>SAND</t>
  </si>
  <si>
    <t>Ton</t>
  </si>
  <si>
    <t>Chain Link Fence</t>
  </si>
  <si>
    <t>Cold Plane</t>
  </si>
  <si>
    <t xml:space="preserve">2" Sidewalk Binder </t>
  </si>
  <si>
    <t xml:space="preserve">1" Sidewalk Wearing Course </t>
  </si>
  <si>
    <t xml:space="preserve">Driveway Apron </t>
  </si>
  <si>
    <t>B-84-B</t>
  </si>
  <si>
    <t>2" Poly</t>
  </si>
  <si>
    <t>1"-1/2 Inlay Wearing Course</t>
  </si>
  <si>
    <t>Inspection Fees</t>
  </si>
  <si>
    <t>HR</t>
  </si>
  <si>
    <t>Box Culvert</t>
  </si>
  <si>
    <t>Fire Cistern</t>
  </si>
  <si>
    <t>Exterior Lighting</t>
  </si>
  <si>
    <t>Pavement Striping</t>
  </si>
  <si>
    <t>Pavement Markings/ Symbols</t>
  </si>
  <si>
    <t>Site Restoration</t>
  </si>
  <si>
    <t>1" Sidewalk Wearing Course</t>
  </si>
  <si>
    <t>2" Sidewalk Binder Course</t>
  </si>
  <si>
    <t>Driveway Apron</t>
  </si>
  <si>
    <t>Size</t>
  </si>
  <si>
    <t>Type</t>
  </si>
  <si>
    <t>Pavement Stripining</t>
  </si>
  <si>
    <t>Pavement Markings/Symbols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</si>
</sst>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8"/>
      <name val="Bell M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Bell MT"/>
      <family val="1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44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33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3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7" fillId="0" borderId="33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6" fillId="0" borderId="39" xfId="0" applyFont="1" applyBorder="1" applyAlignment="1">
      <alignment/>
    </xf>
    <xf numFmtId="44" fontId="1" fillId="33" borderId="30" xfId="44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7" fontId="1" fillId="0" borderId="30" xfId="44" applyNumberFormat="1" applyFont="1" applyBorder="1" applyAlignment="1">
      <alignment horizontal="center"/>
    </xf>
    <xf numFmtId="7" fontId="1" fillId="0" borderId="43" xfId="44" applyNumberFormat="1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1" fillId="33" borderId="13" xfId="44" applyFont="1" applyFill="1" applyBorder="1" applyAlignment="1">
      <alignment/>
    </xf>
    <xf numFmtId="0" fontId="0" fillId="0" borderId="25" xfId="0" applyBorder="1" applyAlignment="1">
      <alignment/>
    </xf>
    <xf numFmtId="0" fontId="3" fillId="0" borderId="44" xfId="0" applyFont="1" applyBorder="1" applyAlignment="1">
      <alignment horizontal="left"/>
    </xf>
    <xf numFmtId="0" fontId="0" fillId="0" borderId="47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33" borderId="47" xfId="0" applyFont="1" applyFill="1" applyBorder="1" applyAlignment="1">
      <alignment horizontal="center"/>
    </xf>
    <xf numFmtId="44" fontId="1" fillId="33" borderId="47" xfId="44" applyFont="1" applyFill="1" applyBorder="1" applyAlignment="1">
      <alignment horizontal="left"/>
    </xf>
    <xf numFmtId="0" fontId="0" fillId="33" borderId="25" xfId="0" applyFill="1" applyBorder="1" applyAlignment="1">
      <alignment/>
    </xf>
    <xf numFmtId="0" fontId="1" fillId="0" borderId="18" xfId="0" applyFont="1" applyBorder="1" applyAlignment="1">
      <alignment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4" fontId="1" fillId="33" borderId="25" xfId="44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13" fillId="0" borderId="52" xfId="0" applyFont="1" applyBorder="1" applyAlignment="1">
      <alignment/>
    </xf>
    <xf numFmtId="0" fontId="2" fillId="0" borderId="5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33" borderId="41" xfId="0" applyFill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4" fontId="1" fillId="33" borderId="29" xfId="44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7" fontId="7" fillId="0" borderId="12" xfId="0" applyNumberFormat="1" applyFont="1" applyBorder="1" applyAlignment="1">
      <alignment/>
    </xf>
    <xf numFmtId="7" fontId="7" fillId="0" borderId="12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7" fillId="0" borderId="32" xfId="0" applyNumberFormat="1" applyFont="1" applyBorder="1" applyAlignment="1">
      <alignment/>
    </xf>
    <xf numFmtId="44" fontId="7" fillId="0" borderId="12" xfId="0" applyNumberFormat="1" applyFont="1" applyBorder="1" applyAlignment="1">
      <alignment/>
    </xf>
    <xf numFmtId="7" fontId="7" fillId="0" borderId="30" xfId="0" applyNumberFormat="1" applyFont="1" applyBorder="1" applyAlignment="1">
      <alignment/>
    </xf>
    <xf numFmtId="7" fontId="1" fillId="0" borderId="30" xfId="44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8" fontId="1" fillId="0" borderId="25" xfId="0" applyNumberFormat="1" applyFont="1" applyBorder="1" applyAlignment="1">
      <alignment horizontal="center"/>
    </xf>
    <xf numFmtId="7" fontId="1" fillId="0" borderId="42" xfId="0" applyNumberFormat="1" applyFont="1" applyFill="1" applyBorder="1" applyAlignment="1">
      <alignment horizontal="center"/>
    </xf>
    <xf numFmtId="44" fontId="1" fillId="0" borderId="42" xfId="0" applyNumberFormat="1" applyFont="1" applyFill="1" applyBorder="1" applyAlignment="1">
      <alignment horizontal="center"/>
    </xf>
    <xf numFmtId="7" fontId="2" fillId="0" borderId="55" xfId="0" applyNumberFormat="1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7" fontId="7" fillId="0" borderId="43" xfId="0" applyNumberFormat="1" applyFont="1" applyBorder="1" applyAlignment="1">
      <alignment/>
    </xf>
    <xf numFmtId="0" fontId="7" fillId="0" borderId="52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22" xfId="0" applyFont="1" applyBorder="1" applyAlignment="1">
      <alignment horizontal="left"/>
    </xf>
    <xf numFmtId="7" fontId="1" fillId="0" borderId="11" xfId="0" applyNumberFormat="1" applyFont="1" applyBorder="1" applyAlignment="1">
      <alignment horizontal="center"/>
    </xf>
    <xf numFmtId="7" fontId="1" fillId="0" borderId="42" xfId="44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center"/>
    </xf>
    <xf numFmtId="7" fontId="1" fillId="0" borderId="12" xfId="0" applyNumberFormat="1" applyFont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29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1" xfId="0" applyBorder="1" applyAlignment="1">
      <alignment/>
    </xf>
    <xf numFmtId="0" fontId="1" fillId="0" borderId="29" xfId="0" applyFont="1" applyBorder="1" applyAlignment="1">
      <alignment horizontal="left"/>
    </xf>
    <xf numFmtId="8" fontId="1" fillId="0" borderId="30" xfId="44" applyNumberFormat="1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44" xfId="0" applyBorder="1" applyAlignment="1">
      <alignment/>
    </xf>
    <xf numFmtId="7" fontId="1" fillId="34" borderId="40" xfId="44" applyNumberFormat="1" applyFont="1" applyFill="1" applyBorder="1" applyAlignment="1">
      <alignment horizontal="center"/>
    </xf>
    <xf numFmtId="7" fontId="0" fillId="0" borderId="0" xfId="0" applyNumberFormat="1" applyAlignment="1">
      <alignment/>
    </xf>
    <xf numFmtId="0" fontId="1" fillId="0" borderId="33" xfId="0" applyFont="1" applyBorder="1" applyAlignment="1">
      <alignment horizontal="left"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7" fontId="1" fillId="33" borderId="11" xfId="0" applyNumberFormat="1" applyFont="1" applyFill="1" applyBorder="1" applyAlignment="1">
      <alignment horizontal="center"/>
    </xf>
    <xf numFmtId="7" fontId="1" fillId="33" borderId="42" xfId="44" applyNumberFormat="1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/>
    </xf>
    <xf numFmtId="7" fontId="1" fillId="34" borderId="12" xfId="44" applyNumberFormat="1" applyFont="1" applyFill="1" applyBorder="1" applyAlignment="1">
      <alignment horizontal="center"/>
    </xf>
    <xf numFmtId="0" fontId="2" fillId="0" borderId="44" xfId="0" applyFont="1" applyBorder="1" applyAlignment="1">
      <alignment/>
    </xf>
    <xf numFmtId="44" fontId="1" fillId="33" borderId="12" xfId="44" applyFont="1" applyFill="1" applyBorder="1" applyAlignment="1">
      <alignment/>
    </xf>
    <xf numFmtId="0" fontId="0" fillId="33" borderId="30" xfId="0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7" fontId="1" fillId="0" borderId="30" xfId="44" applyNumberFormat="1" applyFont="1" applyBorder="1" applyAlignment="1" applyProtection="1">
      <alignment horizontal="center"/>
      <protection/>
    </xf>
    <xf numFmtId="7" fontId="1" fillId="0" borderId="15" xfId="0" applyNumberFormat="1" applyFont="1" applyBorder="1" applyAlignment="1">
      <alignment horizontal="center"/>
    </xf>
    <xf numFmtId="7" fontId="1" fillId="0" borderId="56" xfId="44" applyNumberFormat="1" applyFont="1" applyBorder="1" applyAlignment="1" applyProtection="1">
      <alignment horizontal="center"/>
      <protection locked="0"/>
    </xf>
    <xf numFmtId="0" fontId="1" fillId="33" borderId="23" xfId="0" applyFont="1" applyFill="1" applyBorder="1" applyAlignment="1">
      <alignment horizontal="center"/>
    </xf>
    <xf numFmtId="7" fontId="1" fillId="0" borderId="40" xfId="44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165" fontId="1" fillId="34" borderId="30" xfId="0" applyNumberFormat="1" applyFont="1" applyFill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7" xfId="0" applyFont="1" applyBorder="1" applyAlignment="1">
      <alignment horizontal="center"/>
    </xf>
    <xf numFmtId="7" fontId="1" fillId="0" borderId="58" xfId="44" applyNumberFormat="1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2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2" fillId="0" borderId="59" xfId="0" applyFont="1" applyBorder="1" applyAlignment="1">
      <alignment/>
    </xf>
    <xf numFmtId="0" fontId="1" fillId="33" borderId="57" xfId="0" applyFont="1" applyFill="1" applyBorder="1" applyAlignment="1">
      <alignment/>
    </xf>
    <xf numFmtId="44" fontId="1" fillId="33" borderId="58" xfId="44" applyFont="1" applyFill="1" applyBorder="1" applyAlignment="1">
      <alignment/>
    </xf>
    <xf numFmtId="7" fontId="1" fillId="34" borderId="30" xfId="44" applyNumberFormat="1" applyFont="1" applyFill="1" applyBorder="1" applyAlignment="1">
      <alignment horizontal="center"/>
    </xf>
    <xf numFmtId="8" fontId="1" fillId="0" borderId="30" xfId="44" applyNumberFormat="1" applyFont="1" applyFill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0" xfId="44" applyNumberFormat="1" applyFont="1" applyBorder="1" applyAlignment="1">
      <alignment horizontal="center"/>
    </xf>
    <xf numFmtId="165" fontId="1" fillId="0" borderId="43" xfId="44" applyNumberFormat="1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18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4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164</xdr:row>
      <xdr:rowOff>0</xdr:rowOff>
    </xdr:from>
    <xdr:to>
      <xdr:col>2</xdr:col>
      <xdr:colOff>9525</xdr:colOff>
      <xdr:row>164</xdr:row>
      <xdr:rowOff>0</xdr:rowOff>
    </xdr:to>
    <xdr:sp>
      <xdr:nvSpPr>
        <xdr:cNvPr id="1" name="Line 11"/>
        <xdr:cNvSpPr>
          <a:spLocks/>
        </xdr:cNvSpPr>
      </xdr:nvSpPr>
      <xdr:spPr>
        <a:xfrm>
          <a:off x="2390775" y="339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4.57421875" style="0" customWidth="1"/>
    <col min="2" max="2" width="21.140625" style="0" customWidth="1"/>
    <col min="3" max="4" width="25.7109375" style="0" customWidth="1"/>
  </cols>
  <sheetData>
    <row r="1" spans="1:4" ht="21">
      <c r="A1" s="256" t="s">
        <v>54</v>
      </c>
      <c r="B1" s="257"/>
      <c r="C1" s="257"/>
      <c r="D1" s="258"/>
    </row>
    <row r="2" spans="1:4" ht="21">
      <c r="A2" s="259" t="s">
        <v>25</v>
      </c>
      <c r="B2" s="260"/>
      <c r="C2" s="260"/>
      <c r="D2" s="261"/>
    </row>
    <row r="3" spans="1:4" ht="21.75" thickBot="1">
      <c r="A3" s="262" t="s">
        <v>114</v>
      </c>
      <c r="B3" s="263"/>
      <c r="C3" s="263"/>
      <c r="D3" s="264"/>
    </row>
    <row r="4" spans="1:4" ht="18.75" customHeight="1">
      <c r="A4" s="270" t="s">
        <v>0</v>
      </c>
      <c r="B4" s="271"/>
      <c r="C4" s="220" t="s">
        <v>15</v>
      </c>
      <c r="D4" s="221" t="s">
        <v>16</v>
      </c>
    </row>
    <row r="5" spans="1:4" ht="18">
      <c r="A5" s="222" t="s">
        <v>102</v>
      </c>
      <c r="B5" s="214"/>
      <c r="C5" s="77"/>
      <c r="D5" s="223"/>
    </row>
    <row r="6" spans="1:4" ht="18">
      <c r="A6" s="19" t="s">
        <v>115</v>
      </c>
      <c r="B6" s="6"/>
      <c r="C6" s="61" t="s">
        <v>37</v>
      </c>
      <c r="D6" s="92">
        <v>4300</v>
      </c>
    </row>
    <row r="7" spans="1:4" ht="18">
      <c r="A7" s="19" t="s">
        <v>124</v>
      </c>
      <c r="B7" s="6"/>
      <c r="C7" s="61" t="s">
        <v>17</v>
      </c>
      <c r="D7" s="92">
        <v>4</v>
      </c>
    </row>
    <row r="8" spans="1:4" ht="18">
      <c r="A8" s="19" t="s">
        <v>116</v>
      </c>
      <c r="B8" s="6"/>
      <c r="C8" s="61" t="s">
        <v>17</v>
      </c>
      <c r="D8" s="92">
        <v>35</v>
      </c>
    </row>
    <row r="9" spans="1:6" ht="18">
      <c r="A9" s="19" t="s">
        <v>117</v>
      </c>
      <c r="B9" s="6"/>
      <c r="C9" s="61" t="s">
        <v>17</v>
      </c>
      <c r="D9" s="92">
        <v>75</v>
      </c>
      <c r="F9" s="62"/>
    </row>
    <row r="10" spans="1:4" ht="18">
      <c r="A10" s="19" t="s">
        <v>118</v>
      </c>
      <c r="B10" s="6"/>
      <c r="C10" s="61" t="s">
        <v>17</v>
      </c>
      <c r="D10" s="92">
        <v>5.4</v>
      </c>
    </row>
    <row r="11" spans="1:4" ht="18">
      <c r="A11" s="19" t="s">
        <v>119</v>
      </c>
      <c r="B11" s="6"/>
      <c r="C11" s="61" t="s">
        <v>17</v>
      </c>
      <c r="D11" s="92">
        <v>10</v>
      </c>
    </row>
    <row r="12" spans="1:4" ht="18">
      <c r="A12" s="19" t="s">
        <v>120</v>
      </c>
      <c r="B12" s="6"/>
      <c r="C12" s="61" t="s">
        <v>17</v>
      </c>
      <c r="D12" s="92">
        <v>14</v>
      </c>
    </row>
    <row r="13" spans="1:4" ht="18">
      <c r="A13" s="19" t="s">
        <v>156</v>
      </c>
      <c r="B13" s="6"/>
      <c r="C13" s="61" t="s">
        <v>17</v>
      </c>
      <c r="D13" s="92">
        <v>7</v>
      </c>
    </row>
    <row r="14" spans="1:4" ht="18">
      <c r="A14" s="19" t="s">
        <v>135</v>
      </c>
      <c r="B14" s="6"/>
      <c r="C14" s="61" t="s">
        <v>32</v>
      </c>
      <c r="D14" s="187">
        <v>4000</v>
      </c>
    </row>
    <row r="15" spans="1:4" ht="18">
      <c r="A15" s="19" t="s">
        <v>174</v>
      </c>
      <c r="B15" s="6"/>
      <c r="C15" s="61" t="s">
        <v>37</v>
      </c>
      <c r="D15" s="187">
        <v>16400</v>
      </c>
    </row>
    <row r="16" spans="1:4" ht="18">
      <c r="A16" s="222" t="s">
        <v>112</v>
      </c>
      <c r="B16" s="6"/>
      <c r="C16" s="215"/>
      <c r="D16" s="76"/>
    </row>
    <row r="17" spans="1:4" ht="18">
      <c r="A17" s="19" t="s">
        <v>8</v>
      </c>
      <c r="B17" s="6"/>
      <c r="C17" s="61" t="s">
        <v>158</v>
      </c>
      <c r="D17" s="92">
        <v>65</v>
      </c>
    </row>
    <row r="18" spans="1:4" ht="18">
      <c r="A18" s="19" t="s">
        <v>121</v>
      </c>
      <c r="B18" s="6"/>
      <c r="C18" s="61" t="s">
        <v>158</v>
      </c>
      <c r="D18" s="92">
        <v>65</v>
      </c>
    </row>
    <row r="19" spans="1:4" ht="18">
      <c r="A19" s="19" t="s">
        <v>176</v>
      </c>
      <c r="B19" s="6"/>
      <c r="C19" s="61" t="s">
        <v>158</v>
      </c>
      <c r="D19" s="92">
        <v>125</v>
      </c>
    </row>
    <row r="20" spans="1:4" ht="18">
      <c r="A20" s="19" t="s">
        <v>175</v>
      </c>
      <c r="B20" s="6"/>
      <c r="C20" s="61" t="s">
        <v>158</v>
      </c>
      <c r="D20" s="92">
        <v>125</v>
      </c>
    </row>
    <row r="21" spans="1:4" ht="18">
      <c r="A21" s="19" t="s">
        <v>177</v>
      </c>
      <c r="B21" s="6"/>
      <c r="C21" s="61" t="s">
        <v>158</v>
      </c>
      <c r="D21" s="92">
        <v>125</v>
      </c>
    </row>
    <row r="22" spans="1:4" ht="18">
      <c r="A22" s="222" t="s">
        <v>7</v>
      </c>
      <c r="B22" s="6"/>
      <c r="C22" s="77"/>
      <c r="D22" s="76"/>
    </row>
    <row r="23" spans="1:4" ht="18">
      <c r="A23" s="19" t="s">
        <v>9</v>
      </c>
      <c r="B23" s="6"/>
      <c r="C23" s="61" t="s">
        <v>19</v>
      </c>
      <c r="D23" s="92">
        <v>4.5</v>
      </c>
    </row>
    <row r="24" spans="1:4" ht="18">
      <c r="A24" s="19" t="s">
        <v>10</v>
      </c>
      <c r="B24" s="6"/>
      <c r="C24" s="61" t="s">
        <v>19</v>
      </c>
      <c r="D24" s="92">
        <v>18</v>
      </c>
    </row>
    <row r="25" spans="1:4" ht="18">
      <c r="A25" s="222" t="s">
        <v>87</v>
      </c>
      <c r="B25" s="6"/>
      <c r="C25" s="77"/>
      <c r="D25" s="76"/>
    </row>
    <row r="26" spans="1:4" ht="18">
      <c r="A26" s="19" t="s">
        <v>122</v>
      </c>
      <c r="B26" s="6"/>
      <c r="C26" s="61" t="s">
        <v>18</v>
      </c>
      <c r="D26" s="92">
        <v>4</v>
      </c>
    </row>
    <row r="27" spans="1:4" ht="18">
      <c r="A27" s="204" t="s">
        <v>123</v>
      </c>
      <c r="B27" s="6"/>
      <c r="C27" s="268" t="s">
        <v>129</v>
      </c>
      <c r="D27" s="269"/>
    </row>
    <row r="28" spans="1:4" ht="18">
      <c r="A28" s="222" t="s">
        <v>48</v>
      </c>
      <c r="B28" s="216"/>
      <c r="C28" s="217"/>
      <c r="D28" s="224"/>
    </row>
    <row r="29" spans="1:4" ht="18">
      <c r="A29" s="19" t="s">
        <v>49</v>
      </c>
      <c r="B29" s="216"/>
      <c r="C29" s="61" t="s">
        <v>44</v>
      </c>
      <c r="D29" s="92">
        <v>200</v>
      </c>
    </row>
    <row r="30" spans="1:4" ht="18">
      <c r="A30" s="19" t="s">
        <v>50</v>
      </c>
      <c r="B30" s="216"/>
      <c r="C30" s="61" t="s">
        <v>44</v>
      </c>
      <c r="D30" s="92">
        <v>150</v>
      </c>
    </row>
    <row r="31" spans="1:4" ht="18">
      <c r="A31" s="272" t="s">
        <v>12</v>
      </c>
      <c r="B31" s="273"/>
      <c r="C31" s="215"/>
      <c r="D31" s="225"/>
    </row>
    <row r="32" spans="1:4" ht="18">
      <c r="A32" s="145" t="s">
        <v>178</v>
      </c>
      <c r="B32" s="118" t="s">
        <v>179</v>
      </c>
      <c r="C32" s="215"/>
      <c r="D32" s="225"/>
    </row>
    <row r="33" spans="1:4" ht="18">
      <c r="A33" s="144" t="s">
        <v>143</v>
      </c>
      <c r="B33" s="219"/>
      <c r="C33" s="188" t="s">
        <v>19</v>
      </c>
      <c r="D33" s="226">
        <v>25</v>
      </c>
    </row>
    <row r="34" spans="1:4" ht="17.25" customHeight="1">
      <c r="A34" s="114" t="s">
        <v>29</v>
      </c>
      <c r="B34" s="219" t="s">
        <v>88</v>
      </c>
      <c r="C34" s="61" t="s">
        <v>19</v>
      </c>
      <c r="D34" s="92">
        <v>35</v>
      </c>
    </row>
    <row r="35" spans="1:4" ht="17.25" customHeight="1">
      <c r="A35" s="114" t="s">
        <v>29</v>
      </c>
      <c r="B35" s="135" t="s">
        <v>47</v>
      </c>
      <c r="C35" s="61" t="s">
        <v>19</v>
      </c>
      <c r="D35" s="92">
        <v>35</v>
      </c>
    </row>
    <row r="36" spans="1:4" ht="17.25" customHeight="1">
      <c r="A36" s="19" t="s">
        <v>20</v>
      </c>
      <c r="B36" s="6" t="s">
        <v>88</v>
      </c>
      <c r="C36" s="61" t="s">
        <v>19</v>
      </c>
      <c r="D36" s="92">
        <v>39</v>
      </c>
    </row>
    <row r="37" spans="1:4" ht="17.25" customHeight="1">
      <c r="A37" s="19" t="s">
        <v>20</v>
      </c>
      <c r="B37" s="6" t="s">
        <v>47</v>
      </c>
      <c r="C37" s="61" t="s">
        <v>19</v>
      </c>
      <c r="D37" s="92">
        <v>39</v>
      </c>
    </row>
    <row r="38" spans="1:4" ht="17.25" customHeight="1">
      <c r="A38" s="19" t="s">
        <v>21</v>
      </c>
      <c r="B38" s="6" t="s">
        <v>88</v>
      </c>
      <c r="C38" s="61" t="s">
        <v>19</v>
      </c>
      <c r="D38" s="92">
        <v>44</v>
      </c>
    </row>
    <row r="39" spans="1:4" ht="17.25" customHeight="1">
      <c r="A39" s="19" t="s">
        <v>21</v>
      </c>
      <c r="B39" s="6" t="s">
        <v>47</v>
      </c>
      <c r="C39" s="61" t="s">
        <v>19</v>
      </c>
      <c r="D39" s="92">
        <v>44</v>
      </c>
    </row>
    <row r="40" spans="1:4" ht="17.25" customHeight="1" thickBot="1">
      <c r="A40" s="148" t="s">
        <v>22</v>
      </c>
      <c r="B40" s="152" t="s">
        <v>88</v>
      </c>
      <c r="C40" s="68" t="s">
        <v>19</v>
      </c>
      <c r="D40" s="93">
        <v>53</v>
      </c>
    </row>
    <row r="41" spans="1:5" ht="17.25" customHeight="1">
      <c r="A41" s="245"/>
      <c r="B41" s="245"/>
      <c r="C41" s="245"/>
      <c r="D41" s="245"/>
      <c r="E41" s="1"/>
    </row>
    <row r="42" spans="1:5" ht="17.25" customHeight="1" thickBot="1">
      <c r="A42" s="246"/>
      <c r="B42" s="246"/>
      <c r="C42" s="246"/>
      <c r="D42" s="246"/>
      <c r="E42" s="1"/>
    </row>
    <row r="43" spans="1:4" ht="17.25" customHeight="1">
      <c r="A43" s="265" t="s">
        <v>54</v>
      </c>
      <c r="B43" s="266"/>
      <c r="C43" s="266"/>
      <c r="D43" s="267"/>
    </row>
    <row r="44" spans="1:4" ht="17.25" customHeight="1">
      <c r="A44" s="250" t="s">
        <v>25</v>
      </c>
      <c r="B44" s="251"/>
      <c r="C44" s="251"/>
      <c r="D44" s="252"/>
    </row>
    <row r="45" spans="1:4" ht="17.25" customHeight="1" thickBot="1">
      <c r="A45" s="253" t="s">
        <v>114</v>
      </c>
      <c r="B45" s="254"/>
      <c r="C45" s="254"/>
      <c r="D45" s="255"/>
    </row>
    <row r="46" spans="1:4" ht="17.25" customHeight="1">
      <c r="A46" s="227" t="s">
        <v>22</v>
      </c>
      <c r="B46" s="228" t="s">
        <v>47</v>
      </c>
      <c r="C46" s="229" t="s">
        <v>19</v>
      </c>
      <c r="D46" s="230">
        <v>53</v>
      </c>
    </row>
    <row r="47" spans="1:4" ht="17.25" customHeight="1">
      <c r="A47" s="19" t="s">
        <v>23</v>
      </c>
      <c r="B47" s="6" t="s">
        <v>88</v>
      </c>
      <c r="C47" s="61" t="s">
        <v>19</v>
      </c>
      <c r="D47" s="92">
        <v>70</v>
      </c>
    </row>
    <row r="48" spans="1:5" ht="17.25" customHeight="1">
      <c r="A48" s="19" t="s">
        <v>23</v>
      </c>
      <c r="B48" s="6" t="s">
        <v>47</v>
      </c>
      <c r="C48" s="61" t="s">
        <v>19</v>
      </c>
      <c r="D48" s="92">
        <v>70</v>
      </c>
      <c r="E48" s="1"/>
    </row>
    <row r="49" spans="1:4" ht="18">
      <c r="A49" s="19" t="s">
        <v>24</v>
      </c>
      <c r="B49" s="6" t="s">
        <v>88</v>
      </c>
      <c r="C49" s="61" t="s">
        <v>19</v>
      </c>
      <c r="D49" s="92">
        <v>85</v>
      </c>
    </row>
    <row r="50" spans="1:4" ht="18">
      <c r="A50" s="19" t="s">
        <v>24</v>
      </c>
      <c r="B50" s="6" t="s">
        <v>47</v>
      </c>
      <c r="C50" s="61" t="s">
        <v>19</v>
      </c>
      <c r="D50" s="92">
        <v>85</v>
      </c>
    </row>
    <row r="51" spans="1:5" ht="18">
      <c r="A51" s="114" t="s">
        <v>125</v>
      </c>
      <c r="B51" s="219"/>
      <c r="C51" s="61" t="s">
        <v>17</v>
      </c>
      <c r="D51" s="92">
        <v>29</v>
      </c>
      <c r="E51" s="1"/>
    </row>
    <row r="52" spans="1:4" ht="18">
      <c r="A52" s="114" t="s">
        <v>126</v>
      </c>
      <c r="B52" s="219"/>
      <c r="C52" s="61" t="s">
        <v>44</v>
      </c>
      <c r="D52" s="92">
        <v>1500</v>
      </c>
    </row>
    <row r="53" spans="1:4" ht="18">
      <c r="A53" s="144" t="s">
        <v>127</v>
      </c>
      <c r="B53" s="219"/>
      <c r="C53" s="61" t="s">
        <v>90</v>
      </c>
      <c r="D53" s="92">
        <v>250</v>
      </c>
    </row>
    <row r="54" spans="1:4" ht="18">
      <c r="A54" s="144" t="s">
        <v>128</v>
      </c>
      <c r="B54" s="219"/>
      <c r="C54" s="61" t="s">
        <v>44</v>
      </c>
      <c r="D54" s="92">
        <v>1500</v>
      </c>
    </row>
    <row r="55" spans="1:4" ht="18">
      <c r="A55" s="222" t="s">
        <v>46</v>
      </c>
      <c r="B55" s="216"/>
      <c r="C55" s="217"/>
      <c r="D55" s="224"/>
    </row>
    <row r="56" spans="1:4" ht="18">
      <c r="A56" s="19" t="s">
        <v>29</v>
      </c>
      <c r="B56" s="6" t="s">
        <v>47</v>
      </c>
      <c r="C56" s="61" t="s">
        <v>44</v>
      </c>
      <c r="D56" s="92">
        <v>300</v>
      </c>
    </row>
    <row r="57" spans="1:4" ht="18">
      <c r="A57" s="19" t="s">
        <v>29</v>
      </c>
      <c r="B57" s="6" t="s">
        <v>88</v>
      </c>
      <c r="C57" s="61" t="s">
        <v>44</v>
      </c>
      <c r="D57" s="92">
        <v>300</v>
      </c>
    </row>
    <row r="58" spans="1:4" ht="18">
      <c r="A58" s="19" t="s">
        <v>20</v>
      </c>
      <c r="B58" s="6" t="s">
        <v>47</v>
      </c>
      <c r="C58" s="61" t="s">
        <v>44</v>
      </c>
      <c r="D58" s="92">
        <v>300</v>
      </c>
    </row>
    <row r="59" spans="1:4" ht="18">
      <c r="A59" s="19" t="s">
        <v>20</v>
      </c>
      <c r="B59" s="6" t="s">
        <v>88</v>
      </c>
      <c r="C59" s="61" t="s">
        <v>44</v>
      </c>
      <c r="D59" s="92">
        <v>300</v>
      </c>
    </row>
    <row r="60" spans="1:4" ht="18">
      <c r="A60" s="19" t="s">
        <v>21</v>
      </c>
      <c r="B60" s="6" t="s">
        <v>47</v>
      </c>
      <c r="C60" s="61" t="s">
        <v>44</v>
      </c>
      <c r="D60" s="92">
        <v>350</v>
      </c>
    </row>
    <row r="61" spans="1:4" ht="18">
      <c r="A61" s="19" t="s">
        <v>21</v>
      </c>
      <c r="B61" s="6" t="s">
        <v>88</v>
      </c>
      <c r="C61" s="61" t="s">
        <v>44</v>
      </c>
      <c r="D61" s="92">
        <v>350</v>
      </c>
    </row>
    <row r="62" spans="1:4" ht="18">
      <c r="A62" s="19" t="s">
        <v>22</v>
      </c>
      <c r="B62" s="6" t="s">
        <v>47</v>
      </c>
      <c r="C62" s="61" t="s">
        <v>44</v>
      </c>
      <c r="D62" s="92">
        <v>500</v>
      </c>
    </row>
    <row r="63" spans="1:4" ht="18">
      <c r="A63" s="19" t="s">
        <v>22</v>
      </c>
      <c r="B63" s="6" t="s">
        <v>88</v>
      </c>
      <c r="C63" s="61" t="s">
        <v>44</v>
      </c>
      <c r="D63" s="92">
        <v>500</v>
      </c>
    </row>
    <row r="64" spans="1:4" ht="18">
      <c r="A64" s="19" t="s">
        <v>23</v>
      </c>
      <c r="B64" s="6" t="s">
        <v>47</v>
      </c>
      <c r="C64" s="61" t="s">
        <v>44</v>
      </c>
      <c r="D64" s="92">
        <v>600</v>
      </c>
    </row>
    <row r="65" spans="1:4" ht="18">
      <c r="A65" s="19" t="s">
        <v>23</v>
      </c>
      <c r="B65" s="6" t="s">
        <v>88</v>
      </c>
      <c r="C65" s="61" t="s">
        <v>44</v>
      </c>
      <c r="D65" s="92">
        <v>600</v>
      </c>
    </row>
    <row r="66" spans="1:4" ht="18">
      <c r="A66" s="114" t="s">
        <v>24</v>
      </c>
      <c r="B66" s="6" t="s">
        <v>47</v>
      </c>
      <c r="C66" s="61" t="s">
        <v>44</v>
      </c>
      <c r="D66" s="92">
        <v>700</v>
      </c>
    </row>
    <row r="67" spans="1:4" ht="18">
      <c r="A67" s="114" t="s">
        <v>24</v>
      </c>
      <c r="B67" s="6" t="s">
        <v>88</v>
      </c>
      <c r="C67" s="61" t="s">
        <v>44</v>
      </c>
      <c r="D67" s="92">
        <v>700</v>
      </c>
    </row>
    <row r="68" spans="1:4" ht="18">
      <c r="A68" s="222" t="s">
        <v>133</v>
      </c>
      <c r="B68" s="216"/>
      <c r="C68" s="217"/>
      <c r="D68" s="224"/>
    </row>
    <row r="69" spans="1:4" ht="18">
      <c r="A69" s="19" t="s">
        <v>89</v>
      </c>
      <c r="B69" s="6" t="s">
        <v>51</v>
      </c>
      <c r="C69" s="61" t="s">
        <v>19</v>
      </c>
      <c r="D69" s="92">
        <v>45</v>
      </c>
    </row>
    <row r="70" spans="1:4" ht="18">
      <c r="A70" s="19" t="s">
        <v>27</v>
      </c>
      <c r="B70" s="6" t="s">
        <v>51</v>
      </c>
      <c r="C70" s="61" t="s">
        <v>19</v>
      </c>
      <c r="D70" s="92">
        <v>50</v>
      </c>
    </row>
    <row r="71" spans="1:4" ht="18">
      <c r="A71" s="19" t="s">
        <v>28</v>
      </c>
      <c r="B71" s="6" t="s">
        <v>51</v>
      </c>
      <c r="C71" s="61" t="s">
        <v>19</v>
      </c>
      <c r="D71" s="92">
        <v>60</v>
      </c>
    </row>
    <row r="72" spans="1:4" ht="18">
      <c r="A72" s="19" t="s">
        <v>29</v>
      </c>
      <c r="B72" s="6" t="s">
        <v>51</v>
      </c>
      <c r="C72" s="61" t="s">
        <v>19</v>
      </c>
      <c r="D72" s="92">
        <v>70</v>
      </c>
    </row>
    <row r="73" spans="1:4" ht="18">
      <c r="A73" s="222" t="s">
        <v>52</v>
      </c>
      <c r="B73" s="6"/>
      <c r="C73" s="218"/>
      <c r="D73" s="224"/>
    </row>
    <row r="74" spans="1:4" ht="18">
      <c r="A74" s="144" t="s">
        <v>164</v>
      </c>
      <c r="B74" s="6"/>
      <c r="C74" s="61" t="s">
        <v>44</v>
      </c>
      <c r="D74" s="92">
        <v>3000</v>
      </c>
    </row>
    <row r="75" spans="1:4" ht="18">
      <c r="A75" s="222" t="s">
        <v>45</v>
      </c>
      <c r="B75" s="6"/>
      <c r="C75" s="77"/>
      <c r="D75" s="76"/>
    </row>
    <row r="76" spans="1:4" ht="18">
      <c r="A76" s="19" t="s">
        <v>89</v>
      </c>
      <c r="B76" s="6"/>
      <c r="C76" s="61" t="s">
        <v>44</v>
      </c>
      <c r="D76" s="92">
        <v>750</v>
      </c>
    </row>
    <row r="77" spans="1:4" ht="18">
      <c r="A77" s="19" t="s">
        <v>27</v>
      </c>
      <c r="B77" s="6"/>
      <c r="C77" s="61" t="s">
        <v>44</v>
      </c>
      <c r="D77" s="92">
        <v>1000</v>
      </c>
    </row>
    <row r="78" spans="1:4" ht="18">
      <c r="A78" s="19" t="s">
        <v>28</v>
      </c>
      <c r="B78" s="6"/>
      <c r="C78" s="61" t="s">
        <v>44</v>
      </c>
      <c r="D78" s="92">
        <v>1200</v>
      </c>
    </row>
    <row r="79" spans="1:4" ht="18.75" thickBot="1">
      <c r="A79" s="148" t="s">
        <v>29</v>
      </c>
      <c r="B79" s="152"/>
      <c r="C79" s="68" t="s">
        <v>44</v>
      </c>
      <c r="D79" s="93">
        <v>1400</v>
      </c>
    </row>
    <row r="80" spans="1:4" ht="18">
      <c r="A80" s="232"/>
      <c r="B80" s="233"/>
      <c r="C80" s="234"/>
      <c r="D80" s="235"/>
    </row>
    <row r="81" spans="1:4" ht="21">
      <c r="A81" s="250" t="s">
        <v>54</v>
      </c>
      <c r="B81" s="251"/>
      <c r="C81" s="251"/>
      <c r="D81" s="252"/>
    </row>
    <row r="82" spans="1:4" ht="17.25" customHeight="1">
      <c r="A82" s="250" t="s">
        <v>25</v>
      </c>
      <c r="B82" s="251"/>
      <c r="C82" s="251"/>
      <c r="D82" s="252"/>
    </row>
    <row r="83" spans="1:4" ht="21.75" thickBot="1">
      <c r="A83" s="253" t="s">
        <v>114</v>
      </c>
      <c r="B83" s="254"/>
      <c r="C83" s="254"/>
      <c r="D83" s="255"/>
    </row>
    <row r="84" spans="1:4" ht="18">
      <c r="A84" s="236" t="s">
        <v>26</v>
      </c>
      <c r="B84" s="231"/>
      <c r="C84" s="237"/>
      <c r="D84" s="238"/>
    </row>
    <row r="85" spans="1:4" ht="18">
      <c r="A85" s="114" t="s">
        <v>165</v>
      </c>
      <c r="B85" s="6"/>
      <c r="C85" s="188" t="s">
        <v>19</v>
      </c>
      <c r="D85" s="239">
        <v>35</v>
      </c>
    </row>
    <row r="86" spans="1:4" ht="18">
      <c r="A86" s="114" t="s">
        <v>142</v>
      </c>
      <c r="B86" s="6" t="s">
        <v>30</v>
      </c>
      <c r="C86" s="71" t="s">
        <v>19</v>
      </c>
      <c r="D86" s="240">
        <v>40</v>
      </c>
    </row>
    <row r="87" spans="1:4" ht="18">
      <c r="A87" s="19" t="s">
        <v>27</v>
      </c>
      <c r="B87" s="6" t="s">
        <v>30</v>
      </c>
      <c r="C87" s="61" t="s">
        <v>19</v>
      </c>
      <c r="D87" s="92">
        <v>45</v>
      </c>
    </row>
    <row r="88" spans="1:4" ht="18">
      <c r="A88" s="19" t="s">
        <v>28</v>
      </c>
      <c r="B88" s="6" t="s">
        <v>30</v>
      </c>
      <c r="C88" s="61" t="s">
        <v>19</v>
      </c>
      <c r="D88" s="92">
        <v>50</v>
      </c>
    </row>
    <row r="89" spans="1:4" ht="18">
      <c r="A89" s="19" t="s">
        <v>29</v>
      </c>
      <c r="B89" s="6" t="s">
        <v>30</v>
      </c>
      <c r="C89" s="61" t="s">
        <v>19</v>
      </c>
      <c r="D89" s="92">
        <v>55</v>
      </c>
    </row>
    <row r="90" spans="1:4" ht="18">
      <c r="A90" s="222" t="s">
        <v>131</v>
      </c>
      <c r="B90" s="6"/>
      <c r="C90" s="77"/>
      <c r="D90" s="76"/>
    </row>
    <row r="91" spans="1:4" ht="18">
      <c r="A91" s="19" t="s">
        <v>91</v>
      </c>
      <c r="B91" s="6"/>
      <c r="C91" s="61" t="s">
        <v>90</v>
      </c>
      <c r="D91" s="92">
        <v>275</v>
      </c>
    </row>
    <row r="92" spans="1:4" ht="18">
      <c r="A92" s="19" t="s">
        <v>92</v>
      </c>
      <c r="B92" s="6"/>
      <c r="C92" s="61" t="s">
        <v>90</v>
      </c>
      <c r="D92" s="92">
        <v>325</v>
      </c>
    </row>
    <row r="93" spans="1:4" ht="18">
      <c r="A93" s="114" t="s">
        <v>93</v>
      </c>
      <c r="B93" s="6"/>
      <c r="C93" s="61" t="s">
        <v>90</v>
      </c>
      <c r="D93" s="92">
        <v>400</v>
      </c>
    </row>
    <row r="94" spans="1:8" ht="18">
      <c r="A94" s="222" t="s">
        <v>105</v>
      </c>
      <c r="B94" s="6"/>
      <c r="C94" s="77"/>
      <c r="D94" s="76"/>
      <c r="H94" s="69"/>
    </row>
    <row r="95" spans="1:8" ht="18">
      <c r="A95" s="144" t="s">
        <v>159</v>
      </c>
      <c r="B95" s="6"/>
      <c r="C95" s="188" t="s">
        <v>19</v>
      </c>
      <c r="D95" s="92">
        <v>10</v>
      </c>
      <c r="H95" s="69"/>
    </row>
    <row r="96" spans="1:4" ht="18">
      <c r="A96" s="19" t="s">
        <v>132</v>
      </c>
      <c r="B96" s="6"/>
      <c r="C96" s="61" t="s">
        <v>19</v>
      </c>
      <c r="D96" s="92">
        <v>20</v>
      </c>
    </row>
    <row r="97" spans="1:4" ht="18">
      <c r="A97" s="222" t="s">
        <v>85</v>
      </c>
      <c r="B97" s="6"/>
      <c r="C97" s="215"/>
      <c r="D97" s="225"/>
    </row>
    <row r="98" spans="1:4" ht="18">
      <c r="A98" s="19" t="s">
        <v>160</v>
      </c>
      <c r="B98" s="6"/>
      <c r="C98" s="61" t="s">
        <v>44</v>
      </c>
      <c r="D98" s="241">
        <v>5000</v>
      </c>
    </row>
    <row r="99" spans="1:4" ht="18">
      <c r="A99" s="144" t="s">
        <v>166</v>
      </c>
      <c r="B99" s="6"/>
      <c r="C99" s="61" t="s">
        <v>44</v>
      </c>
      <c r="D99" s="241">
        <v>5000</v>
      </c>
    </row>
    <row r="100" spans="1:4" ht="18">
      <c r="A100" s="144" t="s">
        <v>167</v>
      </c>
      <c r="B100" s="61"/>
      <c r="C100" s="61" t="s">
        <v>168</v>
      </c>
      <c r="D100" s="241">
        <v>50</v>
      </c>
    </row>
    <row r="101" spans="1:4" ht="18">
      <c r="A101" s="144" t="s">
        <v>169</v>
      </c>
      <c r="B101" s="6"/>
      <c r="C101" s="61" t="s">
        <v>19</v>
      </c>
      <c r="D101" s="242">
        <v>600</v>
      </c>
    </row>
    <row r="102" spans="1:4" ht="18">
      <c r="A102" s="144" t="s">
        <v>170</v>
      </c>
      <c r="B102" s="6"/>
      <c r="C102" s="61" t="s">
        <v>44</v>
      </c>
      <c r="D102" s="242">
        <v>17000</v>
      </c>
    </row>
    <row r="103" spans="1:4" ht="18">
      <c r="A103" s="144" t="s">
        <v>171</v>
      </c>
      <c r="B103" s="6"/>
      <c r="C103" s="61" t="s">
        <v>44</v>
      </c>
      <c r="D103" s="242">
        <v>1500</v>
      </c>
    </row>
    <row r="104" spans="1:4" ht="18">
      <c r="A104" s="144" t="s">
        <v>180</v>
      </c>
      <c r="B104" s="6"/>
      <c r="C104" s="61" t="s">
        <v>19</v>
      </c>
      <c r="D104" s="242">
        <v>0.5</v>
      </c>
    </row>
    <row r="105" spans="1:4" ht="18">
      <c r="A105" s="144" t="s">
        <v>181</v>
      </c>
      <c r="B105" s="6"/>
      <c r="C105" s="61" t="s">
        <v>44</v>
      </c>
      <c r="D105" s="242">
        <v>55</v>
      </c>
    </row>
    <row r="106" spans="1:4" ht="18">
      <c r="A106" s="16"/>
      <c r="B106" s="3"/>
      <c r="C106" s="61"/>
      <c r="D106" s="242"/>
    </row>
    <row r="107" spans="1:4" ht="18">
      <c r="A107" s="16"/>
      <c r="B107" s="3"/>
      <c r="C107" s="61"/>
      <c r="D107" s="242"/>
    </row>
    <row r="108" spans="1:4" ht="18">
      <c r="A108" s="16"/>
      <c r="B108" s="3"/>
      <c r="C108" s="61"/>
      <c r="D108" s="242"/>
    </row>
    <row r="109" spans="1:4" ht="18">
      <c r="A109" s="16"/>
      <c r="B109" s="3"/>
      <c r="C109" s="61"/>
      <c r="D109" s="242"/>
    </row>
    <row r="110" spans="1:4" ht="18.75" thickBot="1">
      <c r="A110" s="244"/>
      <c r="B110" s="20"/>
      <c r="C110" s="68"/>
      <c r="D110" s="243"/>
    </row>
    <row r="111" spans="1:4" ht="12.75">
      <c r="A111" s="213"/>
      <c r="C111" s="211"/>
      <c r="D111" s="212"/>
    </row>
    <row r="112" spans="1:4" ht="12.75">
      <c r="A112" s="213"/>
      <c r="C112" s="211"/>
      <c r="D112" s="212"/>
    </row>
    <row r="113" spans="1:4" ht="12.75">
      <c r="A113" s="213"/>
      <c r="C113" s="211"/>
      <c r="D113" s="212"/>
    </row>
    <row r="114" spans="1:4" ht="12.75">
      <c r="A114" s="213"/>
      <c r="C114" s="211"/>
      <c r="D114" s="212"/>
    </row>
    <row r="115" spans="1:4" ht="12.75">
      <c r="A115" s="213"/>
      <c r="D115" s="212"/>
    </row>
    <row r="116" spans="1:4" ht="12.75">
      <c r="A116" s="213"/>
      <c r="D116" s="212"/>
    </row>
    <row r="117" spans="1:4" ht="12.75">
      <c r="A117" s="213"/>
      <c r="D117" s="210"/>
    </row>
    <row r="118" ht="12.75">
      <c r="A118" s="213"/>
    </row>
    <row r="119" ht="12.75">
      <c r="A119" s="213"/>
    </row>
    <row r="120" ht="12.75">
      <c r="A120" s="213"/>
    </row>
    <row r="121" ht="12.75">
      <c r="A121" s="213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</sheetData>
  <sheetProtection/>
  <mergeCells count="12">
    <mergeCell ref="A4:B4"/>
    <mergeCell ref="A31:B31"/>
    <mergeCell ref="A81:D81"/>
    <mergeCell ref="A82:D82"/>
    <mergeCell ref="A83:D83"/>
    <mergeCell ref="A44:D44"/>
    <mergeCell ref="A45:D45"/>
    <mergeCell ref="A1:D1"/>
    <mergeCell ref="A2:D2"/>
    <mergeCell ref="A3:D3"/>
    <mergeCell ref="A43:D43"/>
    <mergeCell ref="C27:D27"/>
  </mergeCells>
  <printOptions horizontalCentered="1"/>
  <pageMargins left="0.5" right="0.5" top="0.5" bottom="0.5" header="0.5" footer="0.5"/>
  <pageSetup horizontalDpi="300" verticalDpi="300" orientation="portrait" r:id="rId2"/>
  <headerFooter alignWithMargins="0">
    <oddFooter>&amp;L&amp;F   &amp;D&amp;CPage &amp;P of &amp;N</oddFooter>
  </headerFooter>
  <rowBreaks count="1" manualBreakCount="1">
    <brk id="79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tabSelected="1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2" width="18.7109375" style="0" customWidth="1"/>
    <col min="3" max="3" width="14.7109375" style="0" customWidth="1"/>
    <col min="4" max="4" width="13.7109375" style="0" customWidth="1"/>
    <col min="5" max="6" width="18.7109375" style="0" customWidth="1"/>
  </cols>
  <sheetData>
    <row r="1" spans="1:6" ht="21" customHeight="1">
      <c r="A1" s="274" t="s">
        <v>54</v>
      </c>
      <c r="B1" s="275"/>
      <c r="C1" s="275"/>
      <c r="D1" s="275"/>
      <c r="E1" s="275"/>
      <c r="F1" s="276"/>
    </row>
    <row r="2" spans="1:6" ht="21" customHeight="1">
      <c r="A2" s="277" t="s">
        <v>25</v>
      </c>
      <c r="B2" s="278"/>
      <c r="C2" s="278"/>
      <c r="D2" s="278"/>
      <c r="E2" s="278"/>
      <c r="F2" s="279"/>
    </row>
    <row r="3" spans="1:6" ht="21" customHeight="1">
      <c r="A3" s="277" t="s">
        <v>113</v>
      </c>
      <c r="B3" s="278"/>
      <c r="C3" s="278"/>
      <c r="D3" s="278"/>
      <c r="E3" s="278"/>
      <c r="F3" s="279"/>
    </row>
    <row r="4" spans="1:6" ht="21" thickBot="1">
      <c r="A4" s="282" t="s">
        <v>155</v>
      </c>
      <c r="B4" s="283"/>
      <c r="C4" s="283"/>
      <c r="D4" s="283"/>
      <c r="E4" s="283"/>
      <c r="F4" s="284"/>
    </row>
    <row r="5" spans="1:6" ht="16.5" thickTop="1">
      <c r="A5" s="110" t="s">
        <v>147</v>
      </c>
      <c r="B5" s="181"/>
      <c r="C5" s="182"/>
      <c r="D5" s="183"/>
      <c r="E5" s="184"/>
      <c r="F5" s="185"/>
    </row>
    <row r="6" spans="1:6" ht="18">
      <c r="A6" s="107" t="s">
        <v>150</v>
      </c>
      <c r="B6" s="1"/>
      <c r="C6" s="1"/>
      <c r="D6" s="2"/>
      <c r="E6" s="2"/>
      <c r="F6" s="108"/>
    </row>
    <row r="7" spans="1:6" ht="18">
      <c r="A7" s="107" t="s">
        <v>154</v>
      </c>
      <c r="B7" s="186"/>
      <c r="C7" s="2"/>
      <c r="D7" s="2"/>
      <c r="E7" s="2"/>
      <c r="F7" s="108"/>
    </row>
    <row r="8" spans="1:6" ht="18">
      <c r="A8" s="109" t="s">
        <v>34</v>
      </c>
      <c r="B8" s="183"/>
      <c r="C8" s="154"/>
      <c r="D8" s="9"/>
      <c r="E8" s="9"/>
      <c r="F8" s="106"/>
    </row>
    <row r="9" spans="1:6" ht="16.5" thickBot="1">
      <c r="A9" s="115" t="s">
        <v>35</v>
      </c>
      <c r="B9" s="174"/>
      <c r="C9" s="173"/>
      <c r="D9" s="116" t="s">
        <v>33</v>
      </c>
      <c r="E9" s="174"/>
      <c r="F9" s="117"/>
    </row>
    <row r="10" spans="1:6" ht="18">
      <c r="A10" s="280" t="s">
        <v>40</v>
      </c>
      <c r="B10" s="281"/>
      <c r="C10" s="118" t="s">
        <v>36</v>
      </c>
      <c r="D10" s="118" t="s">
        <v>149</v>
      </c>
      <c r="E10" s="118" t="s">
        <v>38</v>
      </c>
      <c r="F10" s="64" t="s">
        <v>39</v>
      </c>
    </row>
    <row r="11" spans="1:6" ht="18">
      <c r="A11" s="63" t="s">
        <v>102</v>
      </c>
      <c r="B11" s="10"/>
      <c r="C11" s="102"/>
      <c r="D11" s="102"/>
      <c r="E11" s="103"/>
      <c r="F11" s="111"/>
    </row>
    <row r="12" spans="1:6" ht="18">
      <c r="A12" s="18" t="s">
        <v>115</v>
      </c>
      <c r="B12" s="10"/>
      <c r="C12" s="12"/>
      <c r="D12" s="61" t="s">
        <v>37</v>
      </c>
      <c r="E12" s="164">
        <f>+sitecosts!D6</f>
        <v>4300</v>
      </c>
      <c r="F12" s="162">
        <f>+C12*E12</f>
        <v>0</v>
      </c>
    </row>
    <row r="13" spans="1:6" ht="18">
      <c r="A13" s="17" t="s">
        <v>124</v>
      </c>
      <c r="B13" s="10"/>
      <c r="C13" s="12"/>
      <c r="D13" s="61" t="s">
        <v>17</v>
      </c>
      <c r="E13" s="164">
        <v>4</v>
      </c>
      <c r="F13" s="162">
        <f aca="true" t="shared" si="0" ref="F13:F23">+C13*E13</f>
        <v>0</v>
      </c>
    </row>
    <row r="14" spans="1:6" ht="18">
      <c r="A14" s="17" t="s">
        <v>116</v>
      </c>
      <c r="B14" s="10"/>
      <c r="C14" s="12"/>
      <c r="D14" s="61" t="s">
        <v>17</v>
      </c>
      <c r="E14" s="164">
        <v>35</v>
      </c>
      <c r="F14" s="162">
        <f t="shared" si="0"/>
        <v>0</v>
      </c>
    </row>
    <row r="15" spans="1:6" ht="18">
      <c r="A15" s="17" t="s">
        <v>117</v>
      </c>
      <c r="B15" s="10"/>
      <c r="C15" s="12"/>
      <c r="D15" s="61" t="s">
        <v>17</v>
      </c>
      <c r="E15" s="164">
        <v>75</v>
      </c>
      <c r="F15" s="162">
        <f t="shared" si="0"/>
        <v>0</v>
      </c>
    </row>
    <row r="16" spans="1:6" ht="18">
      <c r="A16" s="17" t="s">
        <v>118</v>
      </c>
      <c r="B16" s="10"/>
      <c r="C16" s="12"/>
      <c r="D16" s="61" t="s">
        <v>17</v>
      </c>
      <c r="E16" s="164">
        <f>+sitecosts!D10</f>
        <v>5.4</v>
      </c>
      <c r="F16" s="162">
        <f t="shared" si="0"/>
        <v>0</v>
      </c>
    </row>
    <row r="17" spans="1:6" ht="18">
      <c r="A17" s="17" t="s">
        <v>119</v>
      </c>
      <c r="B17" s="10"/>
      <c r="C17" s="12"/>
      <c r="D17" s="61" t="s">
        <v>17</v>
      </c>
      <c r="E17" s="164">
        <f>+sitecosts!D11</f>
        <v>10</v>
      </c>
      <c r="F17" s="162">
        <f t="shared" si="0"/>
        <v>0</v>
      </c>
    </row>
    <row r="18" spans="1:6" ht="18">
      <c r="A18" s="67" t="s">
        <v>120</v>
      </c>
      <c r="B18" s="10"/>
      <c r="C18" s="12"/>
      <c r="D18" s="61" t="s">
        <v>17</v>
      </c>
      <c r="E18" s="164">
        <f>+sitecosts!D12</f>
        <v>14</v>
      </c>
      <c r="F18" s="162">
        <f t="shared" si="0"/>
        <v>0</v>
      </c>
    </row>
    <row r="19" spans="1:6" ht="18">
      <c r="A19" s="17" t="s">
        <v>156</v>
      </c>
      <c r="B19" s="13"/>
      <c r="C19" s="15"/>
      <c r="D19" s="61" t="s">
        <v>17</v>
      </c>
      <c r="E19" s="164">
        <v>7</v>
      </c>
      <c r="F19" s="162">
        <f t="shared" si="0"/>
        <v>0</v>
      </c>
    </row>
    <row r="20" spans="1:6" ht="18">
      <c r="A20" s="18" t="s">
        <v>135</v>
      </c>
      <c r="B20" s="10"/>
      <c r="C20" s="134"/>
      <c r="D20" s="61" t="s">
        <v>32</v>
      </c>
      <c r="E20" s="164">
        <v>4000</v>
      </c>
      <c r="F20" s="162">
        <f t="shared" si="0"/>
        <v>0</v>
      </c>
    </row>
    <row r="21" spans="1:7" ht="18">
      <c r="A21" s="18" t="s">
        <v>174</v>
      </c>
      <c r="B21" s="10"/>
      <c r="C21" s="61"/>
      <c r="D21" s="61" t="s">
        <v>37</v>
      </c>
      <c r="E21" s="178">
        <v>16400</v>
      </c>
      <c r="F21" s="209">
        <f t="shared" si="0"/>
        <v>0</v>
      </c>
      <c r="G21" s="189"/>
    </row>
    <row r="22" spans="1:6" ht="18">
      <c r="A22" s="63" t="s">
        <v>112</v>
      </c>
      <c r="B22" s="10"/>
      <c r="C22" s="78"/>
      <c r="D22" s="78"/>
      <c r="E22" s="130"/>
      <c r="F22" s="112"/>
    </row>
    <row r="23" spans="1:6" ht="18">
      <c r="A23" s="18" t="s">
        <v>8</v>
      </c>
      <c r="B23" s="10"/>
      <c r="C23" s="134"/>
      <c r="D23" s="61" t="s">
        <v>158</v>
      </c>
      <c r="E23" s="164">
        <v>75</v>
      </c>
      <c r="F23" s="162">
        <f t="shared" si="0"/>
        <v>0</v>
      </c>
    </row>
    <row r="24" spans="1:6" ht="18">
      <c r="A24" s="17" t="s">
        <v>121</v>
      </c>
      <c r="B24" s="10"/>
      <c r="C24" s="134"/>
      <c r="D24" s="133" t="s">
        <v>158</v>
      </c>
      <c r="E24" s="164">
        <v>75</v>
      </c>
      <c r="F24" s="162">
        <f>+C24*E24</f>
        <v>0</v>
      </c>
    </row>
    <row r="25" spans="1:6" ht="18">
      <c r="A25" s="17" t="s">
        <v>161</v>
      </c>
      <c r="B25" s="10"/>
      <c r="C25" s="12"/>
      <c r="D25" s="61" t="s">
        <v>158</v>
      </c>
      <c r="E25" s="164">
        <v>125</v>
      </c>
      <c r="F25" s="162">
        <f>+C25*E25</f>
        <v>0</v>
      </c>
    </row>
    <row r="26" spans="1:6" ht="18">
      <c r="A26" s="17" t="s">
        <v>162</v>
      </c>
      <c r="B26" s="10"/>
      <c r="C26" s="12"/>
      <c r="D26" s="61" t="s">
        <v>158</v>
      </c>
      <c r="E26" s="164">
        <v>125</v>
      </c>
      <c r="F26" s="162">
        <f>+C26*E26</f>
        <v>0</v>
      </c>
    </row>
    <row r="27" spans="1:6" ht="18">
      <c r="A27" s="17" t="s">
        <v>163</v>
      </c>
      <c r="B27" s="10"/>
      <c r="C27" s="12"/>
      <c r="D27" s="61" t="s">
        <v>158</v>
      </c>
      <c r="E27" s="164">
        <v>125</v>
      </c>
      <c r="F27" s="162">
        <f>+C27*E27</f>
        <v>0</v>
      </c>
    </row>
    <row r="28" spans="1:6" ht="18">
      <c r="A28" s="72" t="s">
        <v>7</v>
      </c>
      <c r="B28" s="10"/>
      <c r="C28" s="78"/>
      <c r="D28" s="79"/>
      <c r="E28" s="130"/>
      <c r="F28" s="112"/>
    </row>
    <row r="29" spans="1:6" ht="18">
      <c r="A29" s="18" t="s">
        <v>9</v>
      </c>
      <c r="B29" s="10"/>
      <c r="C29" s="134"/>
      <c r="D29" s="61" t="s">
        <v>19</v>
      </c>
      <c r="E29" s="164">
        <v>4.5</v>
      </c>
      <c r="F29" s="162">
        <f>+C29*E29</f>
        <v>0</v>
      </c>
    </row>
    <row r="30" spans="1:6" ht="18">
      <c r="A30" s="17" t="s">
        <v>10</v>
      </c>
      <c r="B30" s="10"/>
      <c r="C30" s="134"/>
      <c r="D30" s="61" t="s">
        <v>19</v>
      </c>
      <c r="E30" s="164">
        <v>18</v>
      </c>
      <c r="F30" s="162">
        <f>+C30*E30</f>
        <v>0</v>
      </c>
    </row>
    <row r="31" spans="1:6" ht="18">
      <c r="A31" s="72" t="s">
        <v>87</v>
      </c>
      <c r="B31" s="10"/>
      <c r="C31" s="78"/>
      <c r="D31" s="104"/>
      <c r="E31" s="131"/>
      <c r="F31" s="129"/>
    </row>
    <row r="32" spans="1:6" ht="18">
      <c r="A32" s="67" t="s">
        <v>122</v>
      </c>
      <c r="B32" s="10"/>
      <c r="C32" s="163"/>
      <c r="D32" s="133" t="s">
        <v>18</v>
      </c>
      <c r="E32" s="164">
        <v>4</v>
      </c>
      <c r="F32" s="162">
        <f>+C32*E32</f>
        <v>0</v>
      </c>
    </row>
    <row r="33" spans="1:6" ht="18">
      <c r="A33" s="17" t="s">
        <v>123</v>
      </c>
      <c r="B33" s="10"/>
      <c r="C33" s="247"/>
      <c r="D33" s="248" t="s">
        <v>129</v>
      </c>
      <c r="E33" s="249"/>
      <c r="F33" s="165"/>
    </row>
    <row r="34" spans="1:6" ht="18">
      <c r="A34" s="63" t="s">
        <v>48</v>
      </c>
      <c r="B34" s="3"/>
      <c r="C34" s="78"/>
      <c r="D34" s="78"/>
      <c r="E34" s="146"/>
      <c r="F34" s="143"/>
    </row>
    <row r="35" spans="1:6" ht="18">
      <c r="A35" s="17" t="s">
        <v>49</v>
      </c>
      <c r="B35" s="3"/>
      <c r="C35" s="12"/>
      <c r="D35" s="61" t="s">
        <v>44</v>
      </c>
      <c r="E35" s="164">
        <v>200</v>
      </c>
      <c r="F35" s="162">
        <f>+C35*E35</f>
        <v>0</v>
      </c>
    </row>
    <row r="36" spans="1:7" ht="18">
      <c r="A36" s="17" t="s">
        <v>50</v>
      </c>
      <c r="B36" s="3"/>
      <c r="C36" s="12"/>
      <c r="D36" s="61" t="s">
        <v>44</v>
      </c>
      <c r="E36" s="178">
        <v>150</v>
      </c>
      <c r="F36" s="162">
        <f>+C36*E36</f>
        <v>0</v>
      </c>
      <c r="G36" s="1"/>
    </row>
    <row r="37" spans="1:7" ht="18">
      <c r="A37" s="63" t="s">
        <v>12</v>
      </c>
      <c r="B37" s="5"/>
      <c r="C37" s="78"/>
      <c r="D37" s="179"/>
      <c r="E37" s="180"/>
      <c r="F37" s="143"/>
      <c r="G37" s="1"/>
    </row>
    <row r="38" spans="1:7" ht="18">
      <c r="A38" s="145" t="s">
        <v>13</v>
      </c>
      <c r="B38" s="118" t="s">
        <v>14</v>
      </c>
      <c r="C38" s="78"/>
      <c r="D38" s="128"/>
      <c r="E38" s="132"/>
      <c r="F38" s="113"/>
      <c r="G38" s="1"/>
    </row>
    <row r="39" spans="1:7" ht="18">
      <c r="A39" s="192" t="s">
        <v>143</v>
      </c>
      <c r="B39" s="65"/>
      <c r="C39" s="80"/>
      <c r="D39" s="80" t="s">
        <v>19</v>
      </c>
      <c r="E39" s="164">
        <v>25</v>
      </c>
      <c r="F39" s="162">
        <f>+C39*E39</f>
        <v>0</v>
      </c>
      <c r="G39" s="189"/>
    </row>
    <row r="40" spans="1:6" ht="18">
      <c r="A40" s="138" t="s">
        <v>29</v>
      </c>
      <c r="B40" s="141" t="s">
        <v>88</v>
      </c>
      <c r="C40" s="80"/>
      <c r="D40" s="80" t="s">
        <v>19</v>
      </c>
      <c r="E40" s="164">
        <v>35</v>
      </c>
      <c r="F40" s="162">
        <f aca="true" t="shared" si="1" ref="F40:F55">+C40*E40</f>
        <v>0</v>
      </c>
    </row>
    <row r="41" spans="1:6" ht="18">
      <c r="A41" s="114" t="s">
        <v>29</v>
      </c>
      <c r="B41" s="135" t="s">
        <v>47</v>
      </c>
      <c r="C41" s="61"/>
      <c r="D41" s="61" t="s">
        <v>19</v>
      </c>
      <c r="E41" s="164">
        <v>35</v>
      </c>
      <c r="F41" s="162">
        <f t="shared" si="1"/>
        <v>0</v>
      </c>
    </row>
    <row r="42" spans="1:6" ht="18">
      <c r="A42" s="19" t="s">
        <v>20</v>
      </c>
      <c r="B42" s="135" t="s">
        <v>88</v>
      </c>
      <c r="C42" s="61"/>
      <c r="D42" s="61" t="s">
        <v>19</v>
      </c>
      <c r="E42" s="164">
        <v>39</v>
      </c>
      <c r="F42" s="162">
        <f t="shared" si="1"/>
        <v>0</v>
      </c>
    </row>
    <row r="43" spans="1:6" ht="18">
      <c r="A43" s="19" t="s">
        <v>20</v>
      </c>
      <c r="B43" s="135" t="s">
        <v>47</v>
      </c>
      <c r="C43" s="61"/>
      <c r="D43" s="61" t="s">
        <v>19</v>
      </c>
      <c r="E43" s="164">
        <v>39</v>
      </c>
      <c r="F43" s="162">
        <f t="shared" si="1"/>
        <v>0</v>
      </c>
    </row>
    <row r="44" spans="1:6" ht="18">
      <c r="A44" s="66" t="s">
        <v>21</v>
      </c>
      <c r="B44" s="141" t="s">
        <v>88</v>
      </c>
      <c r="C44" s="80"/>
      <c r="D44" s="80" t="s">
        <v>19</v>
      </c>
      <c r="E44" s="164">
        <v>44</v>
      </c>
      <c r="F44" s="162">
        <f t="shared" si="1"/>
        <v>0</v>
      </c>
    </row>
    <row r="45" spans="1:6" ht="18">
      <c r="A45" s="19" t="s">
        <v>21</v>
      </c>
      <c r="B45" s="135" t="s">
        <v>47</v>
      </c>
      <c r="C45" s="61"/>
      <c r="D45" s="61" t="s">
        <v>19</v>
      </c>
      <c r="E45" s="164">
        <v>44</v>
      </c>
      <c r="F45" s="162">
        <f t="shared" si="1"/>
        <v>0</v>
      </c>
    </row>
    <row r="46" spans="1:6" ht="18">
      <c r="A46" s="19" t="s">
        <v>22</v>
      </c>
      <c r="B46" s="135" t="s">
        <v>88</v>
      </c>
      <c r="C46" s="61"/>
      <c r="D46" s="61" t="s">
        <v>19</v>
      </c>
      <c r="E46" s="164">
        <v>53</v>
      </c>
      <c r="F46" s="162">
        <f t="shared" si="1"/>
        <v>0</v>
      </c>
    </row>
    <row r="47" spans="1:6" ht="18">
      <c r="A47" s="19" t="s">
        <v>22</v>
      </c>
      <c r="B47" s="135" t="s">
        <v>47</v>
      </c>
      <c r="C47" s="61"/>
      <c r="D47" s="61" t="s">
        <v>19</v>
      </c>
      <c r="E47" s="164">
        <v>53</v>
      </c>
      <c r="F47" s="162">
        <f t="shared" si="1"/>
        <v>0</v>
      </c>
    </row>
    <row r="48" spans="1:6" ht="18">
      <c r="A48" s="19" t="s">
        <v>23</v>
      </c>
      <c r="B48" s="135" t="s">
        <v>88</v>
      </c>
      <c r="C48" s="61"/>
      <c r="D48" s="61" t="s">
        <v>19</v>
      </c>
      <c r="E48" s="164">
        <v>70</v>
      </c>
      <c r="F48" s="162">
        <f t="shared" si="1"/>
        <v>0</v>
      </c>
    </row>
    <row r="49" spans="1:6" ht="18">
      <c r="A49" s="19" t="s">
        <v>23</v>
      </c>
      <c r="B49" s="135" t="s">
        <v>47</v>
      </c>
      <c r="C49" s="61"/>
      <c r="D49" s="61" t="s">
        <v>19</v>
      </c>
      <c r="E49" s="164">
        <v>70</v>
      </c>
      <c r="F49" s="162">
        <f t="shared" si="1"/>
        <v>0</v>
      </c>
    </row>
    <row r="50" spans="1:13" ht="18">
      <c r="A50" s="19" t="s">
        <v>24</v>
      </c>
      <c r="B50" s="135" t="s">
        <v>88</v>
      </c>
      <c r="C50" s="61"/>
      <c r="D50" s="61" t="s">
        <v>19</v>
      </c>
      <c r="E50" s="164">
        <v>85</v>
      </c>
      <c r="F50" s="162">
        <f t="shared" si="1"/>
        <v>0</v>
      </c>
      <c r="I50" s="7"/>
      <c r="J50" s="2"/>
      <c r="K50" s="70"/>
      <c r="L50" s="70"/>
      <c r="M50" s="8"/>
    </row>
    <row r="51" spans="1:6" ht="18">
      <c r="A51" s="19" t="s">
        <v>24</v>
      </c>
      <c r="B51" s="135" t="s">
        <v>47</v>
      </c>
      <c r="C51" s="61"/>
      <c r="D51" s="61" t="s">
        <v>19</v>
      </c>
      <c r="E51" s="206">
        <v>85</v>
      </c>
      <c r="F51" s="207">
        <f t="shared" si="1"/>
        <v>0</v>
      </c>
    </row>
    <row r="52" spans="1:6" ht="18">
      <c r="A52" s="18" t="s">
        <v>125</v>
      </c>
      <c r="B52" s="13"/>
      <c r="C52" s="15"/>
      <c r="D52" s="177" t="s">
        <v>17</v>
      </c>
      <c r="E52" s="178">
        <v>29</v>
      </c>
      <c r="F52" s="162">
        <f t="shared" si="1"/>
        <v>0</v>
      </c>
    </row>
    <row r="53" spans="1:6" ht="18">
      <c r="A53" s="17" t="s">
        <v>126</v>
      </c>
      <c r="B53" s="10"/>
      <c r="C53" s="12"/>
      <c r="D53" s="71" t="s">
        <v>44</v>
      </c>
      <c r="E53" s="164">
        <v>1500</v>
      </c>
      <c r="F53" s="162">
        <f t="shared" si="1"/>
        <v>0</v>
      </c>
    </row>
    <row r="54" spans="1:6" ht="18">
      <c r="A54" s="17" t="s">
        <v>127</v>
      </c>
      <c r="B54" s="10"/>
      <c r="C54" s="12"/>
      <c r="D54" s="71" t="s">
        <v>90</v>
      </c>
      <c r="E54" s="164">
        <v>250</v>
      </c>
      <c r="F54" s="162">
        <f t="shared" si="1"/>
        <v>0</v>
      </c>
    </row>
    <row r="55" spans="1:6" ht="18">
      <c r="A55" s="17" t="s">
        <v>128</v>
      </c>
      <c r="B55" s="10"/>
      <c r="C55" s="61"/>
      <c r="D55" s="149" t="s">
        <v>44</v>
      </c>
      <c r="E55" s="164">
        <v>1500</v>
      </c>
      <c r="F55" s="162">
        <f t="shared" si="1"/>
        <v>0</v>
      </c>
    </row>
    <row r="56" spans="1:6" ht="18">
      <c r="A56" s="142" t="s">
        <v>46</v>
      </c>
      <c r="B56" s="3"/>
      <c r="C56" s="78"/>
      <c r="D56" s="150"/>
      <c r="E56" s="105"/>
      <c r="F56" s="113"/>
    </row>
    <row r="57" spans="1:6" ht="18">
      <c r="A57" s="19" t="s">
        <v>29</v>
      </c>
      <c r="B57" s="3" t="s">
        <v>47</v>
      </c>
      <c r="C57" s="15"/>
      <c r="D57" s="80" t="s">
        <v>44</v>
      </c>
      <c r="E57" s="164">
        <f>+sitecosts!D56</f>
        <v>300</v>
      </c>
      <c r="F57" s="162">
        <f aca="true" t="shared" si="2" ref="F57:F67">+C57*E57</f>
        <v>0</v>
      </c>
    </row>
    <row r="58" spans="1:6" ht="18">
      <c r="A58" s="19" t="s">
        <v>29</v>
      </c>
      <c r="B58" s="3" t="s">
        <v>88</v>
      </c>
      <c r="C58" s="15"/>
      <c r="D58" s="80" t="s">
        <v>44</v>
      </c>
      <c r="E58" s="164">
        <f>+sitecosts!D58</f>
        <v>300</v>
      </c>
      <c r="F58" s="162">
        <f>+C58*E58</f>
        <v>0</v>
      </c>
    </row>
    <row r="59" spans="1:6" ht="18">
      <c r="A59" s="19" t="s">
        <v>20</v>
      </c>
      <c r="B59" s="3" t="s">
        <v>47</v>
      </c>
      <c r="C59" s="12"/>
      <c r="D59" s="61" t="s">
        <v>44</v>
      </c>
      <c r="E59" s="164">
        <f>+sitecosts!D58</f>
        <v>300</v>
      </c>
      <c r="F59" s="162">
        <f t="shared" si="2"/>
        <v>0</v>
      </c>
    </row>
    <row r="60" spans="1:6" ht="18">
      <c r="A60" s="19" t="s">
        <v>20</v>
      </c>
      <c r="B60" s="3" t="s">
        <v>88</v>
      </c>
      <c r="C60" s="15"/>
      <c r="D60" s="80" t="s">
        <v>44</v>
      </c>
      <c r="E60" s="164">
        <v>300</v>
      </c>
      <c r="F60" s="162">
        <f t="shared" si="2"/>
        <v>0</v>
      </c>
    </row>
    <row r="61" spans="1:6" ht="18">
      <c r="A61" s="19" t="s">
        <v>21</v>
      </c>
      <c r="B61" s="3" t="s">
        <v>47</v>
      </c>
      <c r="C61" s="12"/>
      <c r="D61" s="61" t="s">
        <v>44</v>
      </c>
      <c r="E61" s="164">
        <f>+sitecosts!D60</f>
        <v>350</v>
      </c>
      <c r="F61" s="162">
        <f t="shared" si="2"/>
        <v>0</v>
      </c>
    </row>
    <row r="62" spans="1:6" ht="18">
      <c r="A62" s="19" t="s">
        <v>21</v>
      </c>
      <c r="B62" s="3" t="s">
        <v>88</v>
      </c>
      <c r="C62" s="15"/>
      <c r="D62" s="80" t="s">
        <v>44</v>
      </c>
      <c r="E62" s="164">
        <v>350</v>
      </c>
      <c r="F62" s="162">
        <f t="shared" si="2"/>
        <v>0</v>
      </c>
    </row>
    <row r="63" spans="1:6" ht="18">
      <c r="A63" s="19" t="s">
        <v>22</v>
      </c>
      <c r="B63" s="3" t="s">
        <v>47</v>
      </c>
      <c r="C63" s="12"/>
      <c r="D63" s="61" t="s">
        <v>44</v>
      </c>
      <c r="E63" s="164">
        <f>+sitecosts!D62</f>
        <v>500</v>
      </c>
      <c r="F63" s="162">
        <f t="shared" si="2"/>
        <v>0</v>
      </c>
    </row>
    <row r="64" spans="1:6" ht="18">
      <c r="A64" s="19" t="s">
        <v>22</v>
      </c>
      <c r="B64" s="3" t="s">
        <v>88</v>
      </c>
      <c r="C64" s="15"/>
      <c r="D64" s="80" t="s">
        <v>44</v>
      </c>
      <c r="E64" s="164">
        <v>500</v>
      </c>
      <c r="F64" s="162">
        <f t="shared" si="2"/>
        <v>0</v>
      </c>
    </row>
    <row r="65" spans="1:6" ht="18">
      <c r="A65" s="19" t="s">
        <v>23</v>
      </c>
      <c r="B65" s="3" t="s">
        <v>47</v>
      </c>
      <c r="C65" s="12"/>
      <c r="D65" s="61" t="s">
        <v>44</v>
      </c>
      <c r="E65" s="164">
        <f>+sitecosts!D64</f>
        <v>600</v>
      </c>
      <c r="F65" s="162">
        <f t="shared" si="2"/>
        <v>0</v>
      </c>
    </row>
    <row r="66" spans="1:6" ht="18">
      <c r="A66" s="19" t="s">
        <v>23</v>
      </c>
      <c r="B66" s="3" t="s">
        <v>88</v>
      </c>
      <c r="C66" s="15"/>
      <c r="D66" s="80" t="s">
        <v>44</v>
      </c>
      <c r="E66" s="164">
        <v>600</v>
      </c>
      <c r="F66" s="162">
        <f t="shared" si="2"/>
        <v>0</v>
      </c>
    </row>
    <row r="67" spans="1:6" ht="18">
      <c r="A67" s="144" t="s">
        <v>24</v>
      </c>
      <c r="B67" s="3" t="s">
        <v>47</v>
      </c>
      <c r="C67" s="61"/>
      <c r="D67" s="151" t="s">
        <v>44</v>
      </c>
      <c r="E67" s="164">
        <f>+sitecosts!D66</f>
        <v>700</v>
      </c>
      <c r="F67" s="162">
        <f t="shared" si="2"/>
        <v>0</v>
      </c>
    </row>
    <row r="68" spans="1:6" ht="18">
      <c r="A68" s="144" t="s">
        <v>24</v>
      </c>
      <c r="B68" s="6" t="s">
        <v>88</v>
      </c>
      <c r="C68" s="61"/>
      <c r="D68" s="151" t="s">
        <v>44</v>
      </c>
      <c r="E68" s="164">
        <v>700</v>
      </c>
      <c r="F68" s="162">
        <f>+C68*E68</f>
        <v>0</v>
      </c>
    </row>
    <row r="69" spans="1:6" ht="18">
      <c r="A69" s="72" t="s">
        <v>133</v>
      </c>
      <c r="B69" s="3"/>
      <c r="C69" s="78"/>
      <c r="D69" s="104"/>
      <c r="E69" s="105"/>
      <c r="F69" s="113"/>
    </row>
    <row r="70" spans="1:6" ht="18">
      <c r="A70" s="19" t="s">
        <v>89</v>
      </c>
      <c r="B70" s="3" t="s">
        <v>51</v>
      </c>
      <c r="C70" s="15"/>
      <c r="D70" s="80" t="s">
        <v>19</v>
      </c>
      <c r="E70" s="164">
        <v>45</v>
      </c>
      <c r="F70" s="162">
        <f>+C70*E70</f>
        <v>0</v>
      </c>
    </row>
    <row r="71" spans="1:6" ht="18">
      <c r="A71" s="19" t="s">
        <v>27</v>
      </c>
      <c r="B71" s="3" t="s">
        <v>51</v>
      </c>
      <c r="C71" s="12"/>
      <c r="D71" s="61" t="s">
        <v>19</v>
      </c>
      <c r="E71" s="164">
        <v>50</v>
      </c>
      <c r="F71" s="162">
        <f>+C71*E71</f>
        <v>0</v>
      </c>
    </row>
    <row r="72" spans="1:6" ht="18">
      <c r="A72" s="19" t="s">
        <v>28</v>
      </c>
      <c r="B72" s="3" t="s">
        <v>51</v>
      </c>
      <c r="C72" s="12"/>
      <c r="D72" s="61" t="s">
        <v>19</v>
      </c>
      <c r="E72" s="164">
        <v>60</v>
      </c>
      <c r="F72" s="162">
        <f>+C72*E72</f>
        <v>0</v>
      </c>
    </row>
    <row r="73" spans="1:6" ht="18">
      <c r="A73" s="19" t="s">
        <v>29</v>
      </c>
      <c r="B73" s="3" t="s">
        <v>51</v>
      </c>
      <c r="C73" s="12"/>
      <c r="D73" s="61" t="s">
        <v>19</v>
      </c>
      <c r="E73" s="178">
        <v>70</v>
      </c>
      <c r="F73" s="162">
        <f>+C73*E73</f>
        <v>0</v>
      </c>
    </row>
    <row r="74" spans="1:6" ht="18">
      <c r="A74" s="142" t="s">
        <v>52</v>
      </c>
      <c r="B74" s="3"/>
      <c r="C74" s="194"/>
      <c r="D74" s="195"/>
      <c r="E74" s="196"/>
      <c r="F74" s="197"/>
    </row>
    <row r="75" spans="1:6" ht="18">
      <c r="A75" s="203" t="s">
        <v>164</v>
      </c>
      <c r="B75" s="193"/>
      <c r="C75" s="15"/>
      <c r="D75" s="177" t="s">
        <v>44</v>
      </c>
      <c r="E75" s="175">
        <v>3000</v>
      </c>
      <c r="F75" s="176">
        <f>+C75*E75</f>
        <v>0</v>
      </c>
    </row>
    <row r="76" spans="1:6" ht="18">
      <c r="A76" s="204" t="s">
        <v>45</v>
      </c>
      <c r="B76" s="10"/>
      <c r="C76" s="78"/>
      <c r="D76" s="78"/>
      <c r="E76" s="146"/>
      <c r="F76" s="147"/>
    </row>
    <row r="77" spans="1:6" ht="18">
      <c r="A77" s="19" t="s">
        <v>89</v>
      </c>
      <c r="B77" s="10"/>
      <c r="C77" s="15"/>
      <c r="D77" s="127" t="s">
        <v>44</v>
      </c>
      <c r="E77" s="164">
        <v>750</v>
      </c>
      <c r="F77" s="162">
        <f>+C77*E77</f>
        <v>0</v>
      </c>
    </row>
    <row r="78" spans="1:6" ht="18">
      <c r="A78" s="19" t="s">
        <v>27</v>
      </c>
      <c r="B78" s="3"/>
      <c r="C78" s="12"/>
      <c r="D78" s="12" t="s">
        <v>44</v>
      </c>
      <c r="E78" s="164">
        <v>1000</v>
      </c>
      <c r="F78" s="162">
        <f>+C78*E78</f>
        <v>0</v>
      </c>
    </row>
    <row r="79" spans="1:6" ht="18">
      <c r="A79" s="19" t="s">
        <v>28</v>
      </c>
      <c r="B79" s="3"/>
      <c r="C79" s="12"/>
      <c r="D79" s="12" t="s">
        <v>44</v>
      </c>
      <c r="E79" s="164">
        <v>1200</v>
      </c>
      <c r="F79" s="162">
        <f>+C79*E79</f>
        <v>0</v>
      </c>
    </row>
    <row r="80" spans="1:6" ht="18">
      <c r="A80" s="19" t="s">
        <v>29</v>
      </c>
      <c r="B80" s="3"/>
      <c r="C80" s="12"/>
      <c r="D80" s="12" t="s">
        <v>44</v>
      </c>
      <c r="E80" s="164">
        <v>1400</v>
      </c>
      <c r="F80" s="162">
        <f>+C80*E80</f>
        <v>0</v>
      </c>
    </row>
    <row r="81" spans="1:6" ht="18">
      <c r="A81" s="122" t="s">
        <v>26</v>
      </c>
      <c r="B81" s="3"/>
      <c r="C81" s="78"/>
      <c r="D81" s="104"/>
      <c r="E81" s="105"/>
      <c r="F81" s="113"/>
    </row>
    <row r="82" spans="1:6" ht="18">
      <c r="A82" s="19" t="s">
        <v>165</v>
      </c>
      <c r="B82" s="198"/>
      <c r="C82" s="188"/>
      <c r="D82" s="188" t="s">
        <v>19</v>
      </c>
      <c r="E82" s="199">
        <v>35</v>
      </c>
      <c r="F82" s="162">
        <f>+C82*E82</f>
        <v>0</v>
      </c>
    </row>
    <row r="83" spans="1:6" ht="18">
      <c r="A83" s="19" t="s">
        <v>89</v>
      </c>
      <c r="B83" s="11" t="s">
        <v>30</v>
      </c>
      <c r="C83" s="15"/>
      <c r="D83" s="15" t="s">
        <v>19</v>
      </c>
      <c r="E83" s="164">
        <v>40</v>
      </c>
      <c r="F83" s="162">
        <f>+C83*E83</f>
        <v>0</v>
      </c>
    </row>
    <row r="84" spans="1:6" ht="18">
      <c r="A84" s="19" t="s">
        <v>27</v>
      </c>
      <c r="B84" s="11" t="s">
        <v>30</v>
      </c>
      <c r="C84" s="15"/>
      <c r="D84" s="15" t="s">
        <v>19</v>
      </c>
      <c r="E84" s="164">
        <v>45</v>
      </c>
      <c r="F84" s="162">
        <f>+C84*E84</f>
        <v>0</v>
      </c>
    </row>
    <row r="85" spans="1:6" ht="18">
      <c r="A85" s="19" t="s">
        <v>28</v>
      </c>
      <c r="B85" s="6" t="s">
        <v>30</v>
      </c>
      <c r="C85" s="12"/>
      <c r="D85" s="12" t="s">
        <v>19</v>
      </c>
      <c r="E85" s="164">
        <v>50</v>
      </c>
      <c r="F85" s="162">
        <f>+C85*E85</f>
        <v>0</v>
      </c>
    </row>
    <row r="86" spans="1:6" ht="18">
      <c r="A86" s="19" t="s">
        <v>29</v>
      </c>
      <c r="B86" s="6" t="s">
        <v>30</v>
      </c>
      <c r="C86" s="12"/>
      <c r="D86" s="12" t="s">
        <v>19</v>
      </c>
      <c r="E86" s="164">
        <v>55</v>
      </c>
      <c r="F86" s="162">
        <f>+C86*E86</f>
        <v>0</v>
      </c>
    </row>
    <row r="87" spans="1:6" ht="18">
      <c r="A87" s="63" t="s">
        <v>31</v>
      </c>
      <c r="B87" s="3"/>
      <c r="C87" s="78"/>
      <c r="D87" s="79"/>
      <c r="E87" s="105"/>
      <c r="F87" s="113"/>
    </row>
    <row r="88" spans="1:6" ht="18">
      <c r="A88" s="17" t="s">
        <v>91</v>
      </c>
      <c r="B88" s="3"/>
      <c r="C88" s="12"/>
      <c r="D88" s="61" t="s">
        <v>90</v>
      </c>
      <c r="E88" s="164">
        <v>275</v>
      </c>
      <c r="F88" s="162">
        <f>+C88*E88</f>
        <v>0</v>
      </c>
    </row>
    <row r="89" spans="1:6" ht="18">
      <c r="A89" s="17" t="s">
        <v>92</v>
      </c>
      <c r="B89" s="3"/>
      <c r="C89" s="12"/>
      <c r="D89" s="61" t="s">
        <v>90</v>
      </c>
      <c r="E89" s="164">
        <v>325</v>
      </c>
      <c r="F89" s="162">
        <f>+C89*E89</f>
        <v>0</v>
      </c>
    </row>
    <row r="90" spans="1:7" ht="18">
      <c r="A90" s="136" t="s">
        <v>93</v>
      </c>
      <c r="B90" s="3"/>
      <c r="C90" s="61"/>
      <c r="D90" s="61" t="s">
        <v>90</v>
      </c>
      <c r="E90" s="178">
        <v>400</v>
      </c>
      <c r="F90" s="205">
        <f>+C90*E90</f>
        <v>0</v>
      </c>
      <c r="G90" s="189"/>
    </row>
    <row r="91" spans="1:6" ht="18">
      <c r="A91" s="63" t="s">
        <v>105</v>
      </c>
      <c r="B91" s="5"/>
      <c r="C91" s="208"/>
      <c r="D91" s="78"/>
      <c r="E91" s="146"/>
      <c r="F91" s="143"/>
    </row>
    <row r="92" spans="1:7" ht="18" customHeight="1">
      <c r="A92" s="17" t="s">
        <v>132</v>
      </c>
      <c r="B92" s="3"/>
      <c r="C92" s="15"/>
      <c r="D92" s="80" t="s">
        <v>19</v>
      </c>
      <c r="E92" s="175">
        <v>20</v>
      </c>
      <c r="F92" s="205">
        <f>+C92*E92</f>
        <v>0</v>
      </c>
      <c r="G92" s="189"/>
    </row>
    <row r="93" spans="1:7" ht="18" customHeight="1">
      <c r="A93" s="144" t="s">
        <v>159</v>
      </c>
      <c r="B93" s="6"/>
      <c r="C93" s="188"/>
      <c r="D93" s="188" t="s">
        <v>19</v>
      </c>
      <c r="E93" s="190">
        <v>10</v>
      </c>
      <c r="F93" s="205">
        <f>+C93*E93</f>
        <v>0</v>
      </c>
      <c r="G93" s="189"/>
    </row>
    <row r="94" spans="1:6" ht="18">
      <c r="A94" s="200" t="s">
        <v>148</v>
      </c>
      <c r="B94" s="14"/>
      <c r="C94" s="77"/>
      <c r="D94" s="77"/>
      <c r="E94" s="201"/>
      <c r="F94" s="202"/>
    </row>
    <row r="95" spans="1:6" ht="18">
      <c r="A95" s="17" t="s">
        <v>160</v>
      </c>
      <c r="B95" s="3"/>
      <c r="C95" s="188"/>
      <c r="D95" s="12" t="s">
        <v>44</v>
      </c>
      <c r="E95" s="164">
        <v>5000</v>
      </c>
      <c r="F95" s="162">
        <f>+C95*E95</f>
        <v>0</v>
      </c>
    </row>
    <row r="96" spans="1:6" ht="18">
      <c r="A96" s="19" t="s">
        <v>166</v>
      </c>
      <c r="B96" s="6"/>
      <c r="C96" s="188"/>
      <c r="D96" s="12" t="s">
        <v>44</v>
      </c>
      <c r="E96" s="164">
        <v>5000</v>
      </c>
      <c r="F96" s="162">
        <f aca="true" t="shared" si="3" ref="F96:F107">+C96*E96</f>
        <v>0</v>
      </c>
    </row>
    <row r="97" spans="1:6" ht="18">
      <c r="A97" s="19" t="s">
        <v>167</v>
      </c>
      <c r="B97" s="6"/>
      <c r="C97" s="188"/>
      <c r="D97" s="12" t="s">
        <v>168</v>
      </c>
      <c r="E97" s="164">
        <v>50</v>
      </c>
      <c r="F97" s="162">
        <f t="shared" si="3"/>
        <v>0</v>
      </c>
    </row>
    <row r="98" spans="1:6" ht="18">
      <c r="A98" s="17" t="s">
        <v>169</v>
      </c>
      <c r="B98" s="3"/>
      <c r="C98" s="188"/>
      <c r="D98" s="12" t="s">
        <v>19</v>
      </c>
      <c r="E98" s="164">
        <v>600</v>
      </c>
      <c r="F98" s="162">
        <f t="shared" si="3"/>
        <v>0</v>
      </c>
    </row>
    <row r="99" spans="1:6" ht="18">
      <c r="A99" s="17" t="s">
        <v>170</v>
      </c>
      <c r="B99" s="3"/>
      <c r="C99" s="188"/>
      <c r="D99" s="12" t="s">
        <v>44</v>
      </c>
      <c r="E99" s="164">
        <v>17000</v>
      </c>
      <c r="F99" s="162">
        <f t="shared" si="3"/>
        <v>0</v>
      </c>
    </row>
    <row r="100" spans="1:6" ht="18">
      <c r="A100" s="19" t="s">
        <v>171</v>
      </c>
      <c r="B100" s="6"/>
      <c r="C100" s="188"/>
      <c r="D100" s="12" t="s">
        <v>44</v>
      </c>
      <c r="E100" s="164">
        <v>1500</v>
      </c>
      <c r="F100" s="162">
        <f t="shared" si="3"/>
        <v>0</v>
      </c>
    </row>
    <row r="101" spans="1:6" ht="18">
      <c r="A101" s="19" t="s">
        <v>172</v>
      </c>
      <c r="B101" s="6"/>
      <c r="C101" s="188"/>
      <c r="D101" s="12" t="s">
        <v>19</v>
      </c>
      <c r="E101" s="164">
        <v>0.5</v>
      </c>
      <c r="F101" s="162">
        <f t="shared" si="3"/>
        <v>0</v>
      </c>
    </row>
    <row r="102" spans="1:6" ht="18">
      <c r="A102" s="17" t="s">
        <v>173</v>
      </c>
      <c r="B102" s="3"/>
      <c r="C102" s="12"/>
      <c r="D102" s="12" t="s">
        <v>44</v>
      </c>
      <c r="E102" s="164">
        <v>55</v>
      </c>
      <c r="F102" s="162">
        <f t="shared" si="3"/>
        <v>0</v>
      </c>
    </row>
    <row r="103" spans="1:6" ht="18">
      <c r="A103" s="17"/>
      <c r="B103" s="3"/>
      <c r="C103" s="61"/>
      <c r="D103" s="61"/>
      <c r="E103" s="178"/>
      <c r="F103" s="162">
        <f t="shared" si="3"/>
        <v>0</v>
      </c>
    </row>
    <row r="104" spans="1:7" ht="18">
      <c r="A104" s="17"/>
      <c r="B104" s="3"/>
      <c r="C104" s="61"/>
      <c r="D104" s="61"/>
      <c r="E104" s="178"/>
      <c r="F104" s="162">
        <f t="shared" si="3"/>
        <v>0</v>
      </c>
      <c r="G104" s="189"/>
    </row>
    <row r="105" spans="1:7" ht="18">
      <c r="A105" s="17"/>
      <c r="B105" s="3"/>
      <c r="C105" s="61"/>
      <c r="D105" s="61"/>
      <c r="E105" s="178"/>
      <c r="F105" s="162">
        <f t="shared" si="3"/>
        <v>0</v>
      </c>
      <c r="G105" s="189"/>
    </row>
    <row r="106" spans="1:7" ht="18">
      <c r="A106" s="17"/>
      <c r="B106" s="3"/>
      <c r="C106" s="61"/>
      <c r="D106" s="61"/>
      <c r="E106" s="178"/>
      <c r="F106" s="162">
        <f t="shared" si="3"/>
        <v>0</v>
      </c>
      <c r="G106" s="189"/>
    </row>
    <row r="107" spans="1:7" ht="18">
      <c r="A107" s="17"/>
      <c r="B107" s="3"/>
      <c r="C107" s="61"/>
      <c r="D107" s="61"/>
      <c r="E107" s="178"/>
      <c r="F107" s="162">
        <f t="shared" si="3"/>
        <v>0</v>
      </c>
      <c r="G107" s="189"/>
    </row>
    <row r="108" spans="1:6" ht="18">
      <c r="A108" s="123"/>
      <c r="B108" s="7"/>
      <c r="C108" s="7"/>
      <c r="D108" s="7"/>
      <c r="E108" s="120" t="s">
        <v>83</v>
      </c>
      <c r="F108" s="166">
        <f>+SUM(F12:F102)</f>
        <v>0</v>
      </c>
    </row>
    <row r="109" spans="1:6" ht="18">
      <c r="A109" s="124"/>
      <c r="B109" s="7"/>
      <c r="C109" s="7"/>
      <c r="D109" s="7"/>
      <c r="E109" s="121" t="s">
        <v>151</v>
      </c>
      <c r="F109" s="167">
        <f>+F108*0.2</f>
        <v>0</v>
      </c>
    </row>
    <row r="110" spans="1:6" ht="18">
      <c r="A110" s="123"/>
      <c r="B110" s="7"/>
      <c r="C110" s="7"/>
      <c r="D110" s="7"/>
      <c r="E110" s="120" t="s">
        <v>138</v>
      </c>
      <c r="F110" s="166">
        <f>+F109+F108</f>
        <v>0</v>
      </c>
    </row>
    <row r="111" spans="1:6" ht="18">
      <c r="A111" s="123"/>
      <c r="B111" s="7"/>
      <c r="C111" s="7"/>
      <c r="D111" s="7"/>
      <c r="E111" s="121" t="s">
        <v>152</v>
      </c>
      <c r="F111" s="167">
        <f>+F110*0.08</f>
        <v>0</v>
      </c>
    </row>
    <row r="112" spans="1:6" ht="18.75" thickBot="1">
      <c r="A112" s="125"/>
      <c r="B112" s="126"/>
      <c r="C112" s="126"/>
      <c r="D112" s="126"/>
      <c r="E112" s="140" t="s">
        <v>134</v>
      </c>
      <c r="F112" s="168">
        <f>SUM(F110:F111)</f>
        <v>0</v>
      </c>
    </row>
    <row r="113" spans="1:6" ht="18">
      <c r="A113" s="4"/>
      <c r="B113" s="4"/>
      <c r="C113" s="4"/>
      <c r="D113" s="4"/>
      <c r="E113" s="4"/>
      <c r="F113" s="4"/>
    </row>
    <row r="114" ht="12.75">
      <c r="E114" s="191"/>
    </row>
    <row r="142" ht="18">
      <c r="G142" s="119"/>
    </row>
    <row r="243" ht="20.25" customHeight="1"/>
    <row r="244" ht="20.25" customHeight="1"/>
    <row r="245" ht="20.25" customHeight="1"/>
    <row r="287" ht="18">
      <c r="G287" s="4"/>
    </row>
    <row r="288" ht="18">
      <c r="G288" s="4"/>
    </row>
    <row r="289" ht="18">
      <c r="G289" s="4"/>
    </row>
    <row r="290" ht="18">
      <c r="G290" s="4"/>
    </row>
    <row r="291" ht="18">
      <c r="G291" s="4"/>
    </row>
    <row r="292" spans="1:6" s="4" customFormat="1" ht="18">
      <c r="A292"/>
      <c r="B292"/>
      <c r="C292"/>
      <c r="D292"/>
      <c r="E292"/>
      <c r="F292"/>
    </row>
    <row r="293" spans="1:7" s="4" customFormat="1" ht="18">
      <c r="A293"/>
      <c r="B293"/>
      <c r="C293"/>
      <c r="D293"/>
      <c r="E293"/>
      <c r="F293"/>
      <c r="G293"/>
    </row>
    <row r="294" spans="1:7" s="4" customFormat="1" ht="18">
      <c r="A294"/>
      <c r="B294"/>
      <c r="C294"/>
      <c r="D294"/>
      <c r="E294"/>
      <c r="F294"/>
      <c r="G294"/>
    </row>
    <row r="295" spans="1:7" s="4" customFormat="1" ht="18">
      <c r="A295"/>
      <c r="B295"/>
      <c r="C295"/>
      <c r="D295"/>
      <c r="E295"/>
      <c r="F295"/>
      <c r="G295"/>
    </row>
    <row r="296" spans="1:7" s="4" customFormat="1" ht="18">
      <c r="A296"/>
      <c r="B296"/>
      <c r="C296"/>
      <c r="D296"/>
      <c r="E296"/>
      <c r="F296"/>
      <c r="G296"/>
    </row>
    <row r="297" spans="1:7" s="4" customFormat="1" ht="18">
      <c r="A297"/>
      <c r="B297"/>
      <c r="C297"/>
      <c r="D297"/>
      <c r="E297"/>
      <c r="F297"/>
      <c r="G297"/>
    </row>
  </sheetData>
  <sheetProtection/>
  <mergeCells count="5">
    <mergeCell ref="A1:F1"/>
    <mergeCell ref="A2:F2"/>
    <mergeCell ref="A3:F3"/>
    <mergeCell ref="A10:B10"/>
    <mergeCell ref="A4:F4"/>
  </mergeCells>
  <printOptions horizontalCentered="1"/>
  <pageMargins left="0.71" right="0.25" top="0.75" bottom="0.5" header="0.43" footer="0.25"/>
  <pageSetup fitToHeight="5" horizontalDpi="300" verticalDpi="300" orientation="portrait" scale="85" r:id="rId1"/>
  <headerFooter alignWithMargins="0">
    <oddFooter>&amp;L&amp;F   &amp;D&amp;CPage &amp;P of &amp;N</oddFooter>
  </headerFooter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9" width="16.7109375" style="0" customWidth="1"/>
  </cols>
  <sheetData>
    <row r="1" spans="1:9" ht="24">
      <c r="A1" s="139" t="s">
        <v>54</v>
      </c>
      <c r="B1" s="21"/>
      <c r="C1" s="27"/>
      <c r="D1" s="27" t="s">
        <v>34</v>
      </c>
      <c r="E1" s="28"/>
      <c r="F1" s="28"/>
      <c r="G1" s="28"/>
      <c r="H1" s="28"/>
      <c r="I1" s="29"/>
    </row>
    <row r="2" spans="1:9" ht="20.25">
      <c r="A2" s="94" t="s">
        <v>55</v>
      </c>
      <c r="B2" s="30"/>
      <c r="C2" s="30"/>
      <c r="D2" s="30" t="s">
        <v>53</v>
      </c>
      <c r="E2" s="31"/>
      <c r="F2" s="155"/>
      <c r="G2" s="31" t="s">
        <v>35</v>
      </c>
      <c r="H2" s="31"/>
      <c r="I2" s="32"/>
    </row>
    <row r="3" spans="1:9" ht="21" thickBot="1">
      <c r="A3" s="95" t="s">
        <v>56</v>
      </c>
      <c r="B3" s="33"/>
      <c r="C3" s="33"/>
      <c r="D3" s="33" t="s">
        <v>33</v>
      </c>
      <c r="E3" s="33"/>
      <c r="F3" s="33"/>
      <c r="G3" s="33"/>
      <c r="H3" s="33"/>
      <c r="I3" s="34"/>
    </row>
    <row r="4" spans="1:9" ht="18.75">
      <c r="A4" s="169"/>
      <c r="B4" s="170" t="s">
        <v>57</v>
      </c>
      <c r="C4" s="170"/>
      <c r="D4" s="170"/>
      <c r="E4" s="170"/>
      <c r="F4" s="170"/>
      <c r="G4" s="170"/>
      <c r="H4" s="170"/>
      <c r="I4" s="98" t="s">
        <v>68</v>
      </c>
    </row>
    <row r="5" spans="1:9" ht="18.75">
      <c r="A5" s="96" t="s">
        <v>40</v>
      </c>
      <c r="B5" s="97" t="s">
        <v>58</v>
      </c>
      <c r="C5" s="97" t="s">
        <v>60</v>
      </c>
      <c r="D5" s="97" t="s">
        <v>60</v>
      </c>
      <c r="E5" s="97" t="s">
        <v>60</v>
      </c>
      <c r="F5" s="97" t="s">
        <v>60</v>
      </c>
      <c r="G5" s="97" t="s">
        <v>60</v>
      </c>
      <c r="H5" s="97" t="s">
        <v>60</v>
      </c>
      <c r="I5" s="99" t="s">
        <v>67</v>
      </c>
    </row>
    <row r="6" spans="1:9" ht="18.75">
      <c r="A6" s="44"/>
      <c r="B6" s="100" t="s">
        <v>59</v>
      </c>
      <c r="C6" s="100" t="s">
        <v>61</v>
      </c>
      <c r="D6" s="100" t="s">
        <v>62</v>
      </c>
      <c r="E6" s="100" t="s">
        <v>63</v>
      </c>
      <c r="F6" s="100" t="s">
        <v>64</v>
      </c>
      <c r="G6" s="100" t="s">
        <v>65</v>
      </c>
      <c r="H6" s="100" t="s">
        <v>66</v>
      </c>
      <c r="I6" s="101" t="s">
        <v>59</v>
      </c>
    </row>
    <row r="7" spans="1:9" ht="18.75">
      <c r="A7" s="44" t="s">
        <v>102</v>
      </c>
      <c r="B7" s="81"/>
      <c r="C7" s="81"/>
      <c r="D7" s="81"/>
      <c r="E7" s="81"/>
      <c r="F7" s="81"/>
      <c r="G7" s="81"/>
      <c r="H7" s="82"/>
      <c r="I7" s="83"/>
    </row>
    <row r="8" spans="1:9" ht="18.75">
      <c r="A8" s="45" t="s">
        <v>106</v>
      </c>
      <c r="B8" s="156"/>
      <c r="C8" s="26"/>
      <c r="D8" s="26"/>
      <c r="E8" s="26"/>
      <c r="F8" s="26"/>
      <c r="G8" s="26"/>
      <c r="H8" s="26"/>
      <c r="I8" s="161"/>
    </row>
    <row r="9" spans="1:9" ht="18.75">
      <c r="A9" s="45" t="s">
        <v>1</v>
      </c>
      <c r="B9" s="156"/>
      <c r="C9" s="26"/>
      <c r="D9" s="26"/>
      <c r="E9" s="26"/>
      <c r="F9" s="26"/>
      <c r="G9" s="26"/>
      <c r="H9" s="26"/>
      <c r="I9" s="161"/>
    </row>
    <row r="10" spans="1:9" ht="18.75">
      <c r="A10" s="45" t="s">
        <v>2</v>
      </c>
      <c r="B10" s="156"/>
      <c r="C10" s="26"/>
      <c r="D10" s="26"/>
      <c r="E10" s="26"/>
      <c r="F10" s="26"/>
      <c r="G10" s="26"/>
      <c r="H10" s="26"/>
      <c r="I10" s="161"/>
    </row>
    <row r="11" spans="1:9" ht="18.75">
      <c r="A11" s="45" t="s">
        <v>3</v>
      </c>
      <c r="B11" s="156"/>
      <c r="C11" s="26"/>
      <c r="D11" s="26"/>
      <c r="E11" s="26"/>
      <c r="F11" s="26"/>
      <c r="G11" s="26"/>
      <c r="H11" s="26"/>
      <c r="I11" s="161"/>
    </row>
    <row r="12" spans="1:9" ht="18.75">
      <c r="A12" s="45" t="s">
        <v>4</v>
      </c>
      <c r="B12" s="156"/>
      <c r="C12" s="26"/>
      <c r="D12" s="26"/>
      <c r="E12" s="26"/>
      <c r="F12" s="26"/>
      <c r="G12" s="26"/>
      <c r="H12" s="26"/>
      <c r="I12" s="161"/>
    </row>
    <row r="13" spans="1:9" ht="18.75">
      <c r="A13" s="45" t="s">
        <v>5</v>
      </c>
      <c r="B13" s="156"/>
      <c r="C13" s="26"/>
      <c r="D13" s="26"/>
      <c r="E13" s="26"/>
      <c r="F13" s="26"/>
      <c r="G13" s="26"/>
      <c r="H13" s="26"/>
      <c r="I13" s="161"/>
    </row>
    <row r="14" spans="1:9" ht="18.75">
      <c r="A14" s="45" t="s">
        <v>6</v>
      </c>
      <c r="B14" s="156"/>
      <c r="C14" s="26"/>
      <c r="D14" s="26"/>
      <c r="E14" s="26"/>
      <c r="F14" s="26"/>
      <c r="G14" s="26"/>
      <c r="H14" s="26"/>
      <c r="I14" s="161"/>
    </row>
    <row r="15" spans="1:9" ht="18.75">
      <c r="A15" s="45" t="s">
        <v>157</v>
      </c>
      <c r="B15" s="156"/>
      <c r="C15" s="26"/>
      <c r="D15" s="26"/>
      <c r="E15" s="26"/>
      <c r="F15" s="26"/>
      <c r="G15" s="26"/>
      <c r="H15" s="26"/>
      <c r="I15" s="161"/>
    </row>
    <row r="16" spans="1:9" ht="18.75">
      <c r="A16" s="45" t="s">
        <v>136</v>
      </c>
      <c r="B16" s="156"/>
      <c r="C16" s="26"/>
      <c r="D16" s="26"/>
      <c r="E16" s="26"/>
      <c r="F16" s="26"/>
      <c r="G16" s="26"/>
      <c r="H16" s="26"/>
      <c r="I16" s="161"/>
    </row>
    <row r="17" spans="1:9" ht="18.75">
      <c r="A17" s="47" t="s">
        <v>112</v>
      </c>
      <c r="B17" s="84"/>
      <c r="C17" s="84"/>
      <c r="D17" s="84"/>
      <c r="E17" s="84"/>
      <c r="F17" s="84"/>
      <c r="G17" s="84"/>
      <c r="H17" s="84"/>
      <c r="I17" s="85"/>
    </row>
    <row r="18" spans="1:9" ht="18.75">
      <c r="A18" s="48" t="s">
        <v>107</v>
      </c>
      <c r="B18" s="156"/>
      <c r="C18" s="26"/>
      <c r="D18" s="26"/>
      <c r="E18" s="26"/>
      <c r="F18" s="26"/>
      <c r="G18" s="26"/>
      <c r="H18" s="26"/>
      <c r="I18" s="161"/>
    </row>
    <row r="19" spans="1:9" ht="18.75">
      <c r="A19" s="45" t="s">
        <v>130</v>
      </c>
      <c r="B19" s="156"/>
      <c r="C19" s="26"/>
      <c r="D19" s="26"/>
      <c r="E19" s="26"/>
      <c r="F19" s="26"/>
      <c r="G19" s="26"/>
      <c r="H19" s="26"/>
      <c r="I19" s="161"/>
    </row>
    <row r="20" spans="1:9" ht="18.75">
      <c r="A20" s="45" t="s">
        <v>144</v>
      </c>
      <c r="B20" s="156"/>
      <c r="C20" s="26"/>
      <c r="D20" s="26"/>
      <c r="E20" s="26"/>
      <c r="F20" s="26"/>
      <c r="G20" s="26"/>
      <c r="H20" s="26"/>
      <c r="I20" s="161"/>
    </row>
    <row r="21" spans="1:9" ht="18.75">
      <c r="A21" s="49" t="s">
        <v>7</v>
      </c>
      <c r="B21" s="86"/>
      <c r="C21" s="86"/>
      <c r="D21" s="86"/>
      <c r="E21" s="86"/>
      <c r="F21" s="86"/>
      <c r="G21" s="86"/>
      <c r="H21" s="86"/>
      <c r="I21" s="87"/>
    </row>
    <row r="22" spans="1:9" ht="18.75">
      <c r="A22" s="48" t="s">
        <v>111</v>
      </c>
      <c r="B22" s="156"/>
      <c r="C22" s="26"/>
      <c r="D22" s="26"/>
      <c r="E22" s="26"/>
      <c r="F22" s="26"/>
      <c r="G22" s="26"/>
      <c r="H22" s="26"/>
      <c r="I22" s="161"/>
    </row>
    <row r="23" spans="1:9" ht="18.75">
      <c r="A23" s="45" t="s">
        <v>108</v>
      </c>
      <c r="B23" s="156"/>
      <c r="C23" s="26"/>
      <c r="D23" s="26"/>
      <c r="E23" s="26"/>
      <c r="F23" s="26"/>
      <c r="G23" s="26"/>
      <c r="H23" s="26"/>
      <c r="I23" s="161"/>
    </row>
    <row r="24" spans="1:9" ht="18.75">
      <c r="A24" s="49" t="s">
        <v>87</v>
      </c>
      <c r="B24" s="86"/>
      <c r="C24" s="86"/>
      <c r="D24" s="86"/>
      <c r="E24" s="86"/>
      <c r="F24" s="86"/>
      <c r="G24" s="86"/>
      <c r="H24" s="86"/>
      <c r="I24" s="87"/>
    </row>
    <row r="25" spans="1:9" ht="18.75">
      <c r="A25" s="45" t="s">
        <v>11</v>
      </c>
      <c r="B25" s="156"/>
      <c r="C25" s="26"/>
      <c r="D25" s="26"/>
      <c r="E25" s="26"/>
      <c r="F25" s="26"/>
      <c r="G25" s="26"/>
      <c r="H25" s="26"/>
      <c r="I25" s="161"/>
    </row>
    <row r="26" spans="1:9" ht="18.75">
      <c r="A26" s="45" t="s">
        <v>86</v>
      </c>
      <c r="B26" s="156"/>
      <c r="C26" s="26"/>
      <c r="D26" s="26"/>
      <c r="E26" s="26"/>
      <c r="F26" s="26"/>
      <c r="G26" s="26"/>
      <c r="H26" s="26"/>
      <c r="I26" s="161"/>
    </row>
    <row r="27" spans="1:9" ht="18.75">
      <c r="A27" s="49" t="s">
        <v>12</v>
      </c>
      <c r="B27" s="86"/>
      <c r="C27" s="86"/>
      <c r="D27" s="86"/>
      <c r="E27" s="86"/>
      <c r="F27" s="86"/>
      <c r="G27" s="86"/>
      <c r="H27" s="86"/>
      <c r="I27" s="87"/>
    </row>
    <row r="28" spans="1:9" ht="18.75">
      <c r="A28" s="45" t="s">
        <v>94</v>
      </c>
      <c r="B28" s="156"/>
      <c r="C28" s="26"/>
      <c r="D28" s="26"/>
      <c r="E28" s="26"/>
      <c r="F28" s="26"/>
      <c r="G28" s="26"/>
      <c r="H28" s="26"/>
      <c r="I28" s="161"/>
    </row>
    <row r="29" spans="1:9" ht="18.75">
      <c r="A29" s="45" t="s">
        <v>95</v>
      </c>
      <c r="B29" s="156"/>
      <c r="C29" s="26"/>
      <c r="D29" s="26"/>
      <c r="E29" s="26"/>
      <c r="F29" s="26"/>
      <c r="G29" s="26"/>
      <c r="H29" s="26"/>
      <c r="I29" s="161"/>
    </row>
    <row r="30" spans="1:9" ht="18.75">
      <c r="A30" s="50" t="s">
        <v>96</v>
      </c>
      <c r="B30" s="156"/>
      <c r="C30" s="26"/>
      <c r="D30" s="26"/>
      <c r="E30" s="26"/>
      <c r="F30" s="26"/>
      <c r="G30" s="26"/>
      <c r="H30" s="26"/>
      <c r="I30" s="161"/>
    </row>
    <row r="31" spans="1:9" ht="18.75">
      <c r="A31" s="50" t="s">
        <v>69</v>
      </c>
      <c r="B31" s="156"/>
      <c r="C31" s="26"/>
      <c r="D31" s="26"/>
      <c r="E31" s="26"/>
      <c r="F31" s="26"/>
      <c r="G31" s="26"/>
      <c r="H31" s="26"/>
      <c r="I31" s="161"/>
    </row>
    <row r="32" spans="1:9" ht="18.75">
      <c r="A32" s="50" t="s">
        <v>97</v>
      </c>
      <c r="B32" s="156"/>
      <c r="C32" s="26"/>
      <c r="D32" s="26"/>
      <c r="E32" s="26"/>
      <c r="F32" s="26"/>
      <c r="G32" s="26"/>
      <c r="H32" s="26"/>
      <c r="I32" s="161"/>
    </row>
    <row r="33" spans="1:9" ht="18.75">
      <c r="A33" s="50" t="s">
        <v>70</v>
      </c>
      <c r="B33" s="156"/>
      <c r="C33" s="26"/>
      <c r="D33" s="26"/>
      <c r="E33" s="26"/>
      <c r="F33" s="26"/>
      <c r="G33" s="26"/>
      <c r="H33" s="26"/>
      <c r="I33" s="161"/>
    </row>
    <row r="34" spans="1:9" ht="18.75">
      <c r="A34" s="50" t="s">
        <v>98</v>
      </c>
      <c r="B34" s="156"/>
      <c r="C34" s="26"/>
      <c r="D34" s="26"/>
      <c r="E34" s="26"/>
      <c r="F34" s="26"/>
      <c r="G34" s="26"/>
      <c r="H34" s="26"/>
      <c r="I34" s="161"/>
    </row>
    <row r="35" spans="1:9" ht="19.5" thickBot="1">
      <c r="A35" s="51" t="s">
        <v>71</v>
      </c>
      <c r="B35" s="159"/>
      <c r="C35" s="52"/>
      <c r="D35" s="52"/>
      <c r="E35" s="52"/>
      <c r="F35" s="52"/>
      <c r="G35" s="52"/>
      <c r="H35" s="52"/>
      <c r="I35" s="171"/>
    </row>
    <row r="36" ht="13.5" thickBot="1"/>
    <row r="37" spans="1:9" ht="24">
      <c r="A37" s="139" t="s">
        <v>54</v>
      </c>
      <c r="B37" s="21"/>
      <c r="C37" s="21"/>
      <c r="D37" s="27" t="s">
        <v>34</v>
      </c>
      <c r="E37" s="28"/>
      <c r="F37" s="28"/>
      <c r="G37" s="22"/>
      <c r="H37" s="28"/>
      <c r="I37" s="29"/>
    </row>
    <row r="38" spans="1:9" ht="20.25">
      <c r="A38" s="94" t="s">
        <v>55</v>
      </c>
      <c r="B38" s="23"/>
      <c r="C38" s="23"/>
      <c r="D38" s="30" t="s">
        <v>53</v>
      </c>
      <c r="E38" s="31"/>
      <c r="F38" s="31"/>
      <c r="G38" s="31" t="s">
        <v>35</v>
      </c>
      <c r="H38" s="31"/>
      <c r="I38" s="32"/>
    </row>
    <row r="39" spans="1:9" ht="21" thickBot="1">
      <c r="A39" s="95" t="s">
        <v>56</v>
      </c>
      <c r="B39" s="24"/>
      <c r="C39" s="24"/>
      <c r="D39" s="33" t="s">
        <v>33</v>
      </c>
      <c r="E39" s="33"/>
      <c r="F39" s="33"/>
      <c r="G39" s="24"/>
      <c r="H39" s="33"/>
      <c r="I39" s="34"/>
    </row>
    <row r="40" spans="1:9" ht="18.75">
      <c r="A40" s="172"/>
      <c r="B40" s="170" t="s">
        <v>57</v>
      </c>
      <c r="C40" s="170"/>
      <c r="D40" s="170"/>
      <c r="E40" s="170"/>
      <c r="F40" s="170"/>
      <c r="G40" s="170"/>
      <c r="H40" s="170"/>
      <c r="I40" s="98" t="s">
        <v>68</v>
      </c>
    </row>
    <row r="41" spans="1:9" ht="18.75">
      <c r="A41" s="96" t="s">
        <v>40</v>
      </c>
      <c r="B41" s="97" t="s">
        <v>58</v>
      </c>
      <c r="C41" s="97" t="s">
        <v>60</v>
      </c>
      <c r="D41" s="97" t="s">
        <v>60</v>
      </c>
      <c r="E41" s="97" t="s">
        <v>60</v>
      </c>
      <c r="F41" s="97" t="s">
        <v>60</v>
      </c>
      <c r="G41" s="97" t="s">
        <v>60</v>
      </c>
      <c r="H41" s="97" t="s">
        <v>60</v>
      </c>
      <c r="I41" s="99" t="s">
        <v>67</v>
      </c>
    </row>
    <row r="42" spans="1:9" ht="18.75">
      <c r="A42" s="43"/>
      <c r="B42" s="100" t="s">
        <v>59</v>
      </c>
      <c r="C42" s="100" t="s">
        <v>61</v>
      </c>
      <c r="D42" s="100" t="s">
        <v>62</v>
      </c>
      <c r="E42" s="100" t="s">
        <v>63</v>
      </c>
      <c r="F42" s="100" t="s">
        <v>64</v>
      </c>
      <c r="G42" s="100" t="s">
        <v>65</v>
      </c>
      <c r="H42" s="100" t="s">
        <v>66</v>
      </c>
      <c r="I42" s="101" t="s">
        <v>59</v>
      </c>
    </row>
    <row r="43" spans="1:9" ht="18.75">
      <c r="A43" s="50" t="s">
        <v>99</v>
      </c>
      <c r="B43" s="156"/>
      <c r="C43" s="26"/>
      <c r="D43" s="26"/>
      <c r="E43" s="26"/>
      <c r="F43" s="26"/>
      <c r="G43" s="26"/>
      <c r="H43" s="60"/>
      <c r="I43" s="161"/>
    </row>
    <row r="44" spans="1:9" ht="18.75">
      <c r="A44" s="59" t="s">
        <v>72</v>
      </c>
      <c r="B44" s="156"/>
      <c r="C44" s="37"/>
      <c r="D44" s="37"/>
      <c r="E44" s="37"/>
      <c r="F44" s="37"/>
      <c r="G44" s="37"/>
      <c r="H44" s="37"/>
      <c r="I44" s="161"/>
    </row>
    <row r="45" spans="1:9" ht="18.75">
      <c r="A45" s="50" t="s">
        <v>100</v>
      </c>
      <c r="B45" s="156"/>
      <c r="C45" s="26"/>
      <c r="D45" s="26"/>
      <c r="E45" s="26"/>
      <c r="F45" s="26"/>
      <c r="G45" s="26"/>
      <c r="H45" s="26"/>
      <c r="I45" s="161"/>
    </row>
    <row r="46" spans="1:9" ht="18.75">
      <c r="A46" s="59" t="s">
        <v>73</v>
      </c>
      <c r="B46" s="156"/>
      <c r="C46" s="37"/>
      <c r="D46" s="37"/>
      <c r="E46" s="37"/>
      <c r="F46" s="37"/>
      <c r="G46" s="37"/>
      <c r="H46" s="37"/>
      <c r="I46" s="161"/>
    </row>
    <row r="47" spans="1:9" ht="18.75">
      <c r="A47" s="50" t="s">
        <v>41</v>
      </c>
      <c r="B47" s="156"/>
      <c r="C47" s="26"/>
      <c r="D47" s="26"/>
      <c r="E47" s="26"/>
      <c r="F47" s="26"/>
      <c r="G47" s="26"/>
      <c r="H47" s="26"/>
      <c r="I47" s="161"/>
    </row>
    <row r="48" spans="1:9" ht="18.75">
      <c r="A48" s="50" t="s">
        <v>42</v>
      </c>
      <c r="B48" s="156"/>
      <c r="C48" s="26"/>
      <c r="D48" s="26"/>
      <c r="E48" s="26"/>
      <c r="F48" s="26"/>
      <c r="G48" s="26"/>
      <c r="H48" s="26"/>
      <c r="I48" s="161"/>
    </row>
    <row r="49" spans="1:9" ht="18.75">
      <c r="A49" s="50" t="s">
        <v>43</v>
      </c>
      <c r="B49" s="156"/>
      <c r="C49" s="26"/>
      <c r="D49" s="26"/>
      <c r="E49" s="26"/>
      <c r="F49" s="26"/>
      <c r="G49" s="26"/>
      <c r="H49" s="26"/>
      <c r="I49" s="161"/>
    </row>
    <row r="50" spans="1:9" ht="18.75">
      <c r="A50" s="50" t="s">
        <v>153</v>
      </c>
      <c r="B50" s="156"/>
      <c r="C50" s="26"/>
      <c r="D50" s="26"/>
      <c r="E50" s="26"/>
      <c r="F50" s="26"/>
      <c r="G50" s="26"/>
      <c r="H50" s="26"/>
      <c r="I50" s="161"/>
    </row>
    <row r="51" spans="1:9" ht="18.75">
      <c r="A51" s="50" t="s">
        <v>46</v>
      </c>
      <c r="B51" s="86"/>
      <c r="C51" s="86"/>
      <c r="D51" s="86"/>
      <c r="E51" s="86"/>
      <c r="F51" s="86"/>
      <c r="G51" s="86"/>
      <c r="H51" s="86"/>
      <c r="I51" s="87"/>
    </row>
    <row r="52" spans="1:9" ht="18.75">
      <c r="A52" s="50" t="s">
        <v>95</v>
      </c>
      <c r="B52" s="156"/>
      <c r="C52" s="26"/>
      <c r="D52" s="26"/>
      <c r="E52" s="26"/>
      <c r="F52" s="26"/>
      <c r="G52" s="26"/>
      <c r="H52" s="26"/>
      <c r="I52" s="161"/>
    </row>
    <row r="53" spans="1:9" ht="18.75">
      <c r="A53" s="50" t="s">
        <v>69</v>
      </c>
      <c r="B53" s="156"/>
      <c r="C53" s="26"/>
      <c r="D53" s="26"/>
      <c r="E53" s="26"/>
      <c r="F53" s="26"/>
      <c r="G53" s="26"/>
      <c r="H53" s="26"/>
      <c r="I53" s="161"/>
    </row>
    <row r="54" spans="1:9" ht="20.25" customHeight="1">
      <c r="A54" s="50" t="s">
        <v>70</v>
      </c>
      <c r="B54" s="156"/>
      <c r="C54" s="26"/>
      <c r="D54" s="26"/>
      <c r="E54" s="26"/>
      <c r="F54" s="26"/>
      <c r="G54" s="26"/>
      <c r="H54" s="26"/>
      <c r="I54" s="161"/>
    </row>
    <row r="55" spans="1:10" ht="18.75">
      <c r="A55" s="50" t="s">
        <v>71</v>
      </c>
      <c r="B55" s="156"/>
      <c r="C55" s="26"/>
      <c r="D55" s="26"/>
      <c r="E55" s="26"/>
      <c r="F55" s="26"/>
      <c r="G55" s="26"/>
      <c r="H55" s="26"/>
      <c r="I55" s="161"/>
      <c r="J55" s="35"/>
    </row>
    <row r="56" spans="1:10" ht="18.75">
      <c r="A56" s="50" t="s">
        <v>72</v>
      </c>
      <c r="B56" s="156"/>
      <c r="C56" s="26"/>
      <c r="D56" s="26"/>
      <c r="E56" s="26"/>
      <c r="F56" s="26"/>
      <c r="G56" s="26"/>
      <c r="H56" s="26"/>
      <c r="I56" s="161"/>
      <c r="J56" s="35"/>
    </row>
    <row r="57" spans="1:10" ht="18.75">
      <c r="A57" s="137" t="s">
        <v>73</v>
      </c>
      <c r="B57" s="156"/>
      <c r="C57" s="26"/>
      <c r="D57" s="26"/>
      <c r="E57" s="26"/>
      <c r="F57" s="26"/>
      <c r="G57" s="26"/>
      <c r="H57" s="26"/>
      <c r="I57" s="161"/>
      <c r="J57" s="35"/>
    </row>
    <row r="58" spans="1:10" ht="18.75">
      <c r="A58" s="47" t="s">
        <v>48</v>
      </c>
      <c r="B58" s="86"/>
      <c r="C58" s="86"/>
      <c r="D58" s="86"/>
      <c r="E58" s="86"/>
      <c r="F58" s="86"/>
      <c r="G58" s="86"/>
      <c r="H58" s="86"/>
      <c r="I58" s="87"/>
      <c r="J58" s="35"/>
    </row>
    <row r="59" spans="1:10" ht="18.75">
      <c r="A59" s="50" t="s">
        <v>109</v>
      </c>
      <c r="B59" s="156"/>
      <c r="C59" s="26"/>
      <c r="D59" s="26"/>
      <c r="E59" s="26"/>
      <c r="F59" s="26"/>
      <c r="G59" s="26"/>
      <c r="H59" s="26"/>
      <c r="I59" s="161"/>
      <c r="J59" s="35"/>
    </row>
    <row r="60" spans="1:10" ht="18.75">
      <c r="A60" s="50" t="s">
        <v>110</v>
      </c>
      <c r="B60" s="156"/>
      <c r="C60" s="26"/>
      <c r="D60" s="26"/>
      <c r="E60" s="26"/>
      <c r="F60" s="26"/>
      <c r="G60" s="26"/>
      <c r="H60" s="26"/>
      <c r="I60" s="161"/>
      <c r="J60" s="35"/>
    </row>
    <row r="61" spans="1:10" ht="18.75">
      <c r="A61" s="47" t="s">
        <v>103</v>
      </c>
      <c r="B61" s="86"/>
      <c r="C61" s="86"/>
      <c r="D61" s="86"/>
      <c r="E61" s="86"/>
      <c r="F61" s="86"/>
      <c r="G61" s="86"/>
      <c r="H61" s="86"/>
      <c r="I61" s="87"/>
      <c r="J61" s="35"/>
    </row>
    <row r="62" spans="1:10" ht="18.75">
      <c r="A62" s="50" t="s">
        <v>101</v>
      </c>
      <c r="B62" s="156"/>
      <c r="C62" s="26"/>
      <c r="D62" s="26"/>
      <c r="E62" s="26"/>
      <c r="F62" s="26"/>
      <c r="G62" s="26"/>
      <c r="H62" s="26"/>
      <c r="I62" s="161"/>
      <c r="J62" s="35"/>
    </row>
    <row r="63" spans="1:10" ht="18.75">
      <c r="A63" s="50" t="s">
        <v>74</v>
      </c>
      <c r="B63" s="156"/>
      <c r="C63" s="26"/>
      <c r="D63" s="26"/>
      <c r="E63" s="26"/>
      <c r="F63" s="26"/>
      <c r="G63" s="26"/>
      <c r="H63" s="26"/>
      <c r="I63" s="161"/>
      <c r="J63" s="35"/>
    </row>
    <row r="64" spans="1:10" ht="18.75">
      <c r="A64" s="50" t="s">
        <v>75</v>
      </c>
      <c r="B64" s="156"/>
      <c r="C64" s="26"/>
      <c r="D64" s="26"/>
      <c r="E64" s="26"/>
      <c r="F64" s="26"/>
      <c r="G64" s="26"/>
      <c r="H64" s="26"/>
      <c r="I64" s="161"/>
      <c r="J64" s="35"/>
    </row>
    <row r="65" spans="1:10" ht="18.75">
      <c r="A65" s="50" t="s">
        <v>76</v>
      </c>
      <c r="B65" s="156"/>
      <c r="C65" s="26"/>
      <c r="D65" s="26"/>
      <c r="E65" s="26"/>
      <c r="F65" s="26"/>
      <c r="G65" s="26"/>
      <c r="H65" s="26"/>
      <c r="I65" s="161"/>
      <c r="J65" s="35"/>
    </row>
    <row r="66" spans="1:10" ht="18.75">
      <c r="A66" s="50" t="s">
        <v>52</v>
      </c>
      <c r="B66" s="156"/>
      <c r="C66" s="26"/>
      <c r="D66" s="26"/>
      <c r="E66" s="26"/>
      <c r="F66" s="26"/>
      <c r="G66" s="26"/>
      <c r="H66" s="26"/>
      <c r="I66" s="161"/>
      <c r="J66" s="35"/>
    </row>
    <row r="67" spans="1:10" ht="18.75">
      <c r="A67" s="50" t="s">
        <v>45</v>
      </c>
      <c r="B67" s="86"/>
      <c r="C67" s="86"/>
      <c r="D67" s="86"/>
      <c r="E67" s="86"/>
      <c r="F67" s="86"/>
      <c r="G67" s="86"/>
      <c r="H67" s="86"/>
      <c r="I67" s="87"/>
      <c r="J67" s="35"/>
    </row>
    <row r="68" spans="1:10" ht="18.75">
      <c r="A68" s="50" t="s">
        <v>89</v>
      </c>
      <c r="B68" s="156"/>
      <c r="C68" s="26"/>
      <c r="D68" s="26"/>
      <c r="E68" s="26"/>
      <c r="F68" s="26"/>
      <c r="G68" s="26"/>
      <c r="H68" s="26"/>
      <c r="I68" s="161"/>
      <c r="J68" s="35"/>
    </row>
    <row r="69" spans="1:10" ht="18.75">
      <c r="A69" s="50" t="s">
        <v>27</v>
      </c>
      <c r="B69" s="156"/>
      <c r="C69" s="26"/>
      <c r="D69" s="26"/>
      <c r="E69" s="26"/>
      <c r="F69" s="26"/>
      <c r="G69" s="26"/>
      <c r="H69" s="26"/>
      <c r="I69" s="161"/>
      <c r="J69" s="35"/>
    </row>
    <row r="70" spans="1:10" ht="18.75">
      <c r="A70" s="50" t="s">
        <v>28</v>
      </c>
      <c r="B70" s="156"/>
      <c r="C70" s="26"/>
      <c r="D70" s="26"/>
      <c r="E70" s="26"/>
      <c r="F70" s="26"/>
      <c r="G70" s="26"/>
      <c r="H70" s="26"/>
      <c r="I70" s="161"/>
      <c r="J70" s="35"/>
    </row>
    <row r="71" spans="1:10" ht="19.5" thickBot="1">
      <c r="A71" s="51" t="s">
        <v>29</v>
      </c>
      <c r="B71" s="159"/>
      <c r="C71" s="52"/>
      <c r="D71" s="52"/>
      <c r="E71" s="52"/>
      <c r="F71" s="52"/>
      <c r="G71" s="52"/>
      <c r="H71" s="52"/>
      <c r="I71" s="171"/>
      <c r="J71" s="35"/>
    </row>
    <row r="72" spans="1:10" ht="19.5" thickBot="1">
      <c r="A72" s="30"/>
      <c r="B72" s="36"/>
      <c r="C72" s="36"/>
      <c r="D72" s="36"/>
      <c r="E72" s="36"/>
      <c r="F72" s="36"/>
      <c r="G72" s="36"/>
      <c r="H72" s="36"/>
      <c r="I72" s="36"/>
      <c r="J72" s="35"/>
    </row>
    <row r="73" spans="1:10" ht="24">
      <c r="A73" s="139" t="s">
        <v>54</v>
      </c>
      <c r="B73" s="21"/>
      <c r="C73" s="21"/>
      <c r="D73" s="27" t="s">
        <v>34</v>
      </c>
      <c r="E73" s="28"/>
      <c r="F73" s="28"/>
      <c r="G73" s="22"/>
      <c r="H73" s="28"/>
      <c r="I73" s="29"/>
      <c r="J73" s="35"/>
    </row>
    <row r="74" spans="1:10" ht="20.25">
      <c r="A74" s="94" t="s">
        <v>55</v>
      </c>
      <c r="B74" s="23"/>
      <c r="C74" s="23"/>
      <c r="D74" s="30" t="s">
        <v>53</v>
      </c>
      <c r="E74" s="31"/>
      <c r="F74" s="31"/>
      <c r="G74" s="31" t="s">
        <v>35</v>
      </c>
      <c r="H74" s="31"/>
      <c r="I74" s="32"/>
      <c r="J74" s="35"/>
    </row>
    <row r="75" spans="1:10" ht="21" thickBot="1">
      <c r="A75" s="95" t="s">
        <v>56</v>
      </c>
      <c r="B75" s="24"/>
      <c r="C75" s="24"/>
      <c r="D75" s="33" t="s">
        <v>33</v>
      </c>
      <c r="E75" s="33"/>
      <c r="F75" s="33"/>
      <c r="G75" s="24"/>
      <c r="H75" s="33"/>
      <c r="I75" s="34"/>
      <c r="J75" s="35"/>
    </row>
    <row r="76" spans="1:10" ht="18.75">
      <c r="A76" s="96"/>
      <c r="B76" s="97" t="s">
        <v>57</v>
      </c>
      <c r="C76" s="97"/>
      <c r="D76" s="97"/>
      <c r="E76" s="97"/>
      <c r="F76" s="97"/>
      <c r="G76" s="97"/>
      <c r="H76" s="97"/>
      <c r="I76" s="98" t="s">
        <v>68</v>
      </c>
      <c r="J76" s="35"/>
    </row>
    <row r="77" spans="1:10" ht="18.75">
      <c r="A77" s="96" t="s">
        <v>40</v>
      </c>
      <c r="B77" s="97" t="s">
        <v>58</v>
      </c>
      <c r="C77" s="97" t="s">
        <v>60</v>
      </c>
      <c r="D77" s="97" t="s">
        <v>60</v>
      </c>
      <c r="E77" s="97" t="s">
        <v>60</v>
      </c>
      <c r="F77" s="97" t="s">
        <v>60</v>
      </c>
      <c r="G77" s="97" t="s">
        <v>60</v>
      </c>
      <c r="H77" s="97" t="s">
        <v>60</v>
      </c>
      <c r="I77" s="99" t="s">
        <v>67</v>
      </c>
      <c r="J77" s="35"/>
    </row>
    <row r="78" spans="1:10" ht="18.75">
      <c r="A78" s="44"/>
      <c r="B78" s="100" t="s">
        <v>59</v>
      </c>
      <c r="C78" s="100" t="s">
        <v>61</v>
      </c>
      <c r="D78" s="100" t="s">
        <v>62</v>
      </c>
      <c r="E78" s="100" t="s">
        <v>63</v>
      </c>
      <c r="F78" s="100" t="s">
        <v>64</v>
      </c>
      <c r="G78" s="100" t="s">
        <v>65</v>
      </c>
      <c r="H78" s="100" t="s">
        <v>66</v>
      </c>
      <c r="I78" s="101" t="s">
        <v>59</v>
      </c>
      <c r="J78" s="35"/>
    </row>
    <row r="79" spans="1:10" ht="18.75">
      <c r="A79" s="47" t="s">
        <v>104</v>
      </c>
      <c r="B79" s="88"/>
      <c r="C79" s="88"/>
      <c r="D79" s="88"/>
      <c r="E79" s="88"/>
      <c r="F79" s="88"/>
      <c r="G79" s="88"/>
      <c r="H79" s="88"/>
      <c r="I79" s="89"/>
      <c r="J79" s="35"/>
    </row>
    <row r="80" spans="1:10" ht="18.75">
      <c r="A80" s="137" t="s">
        <v>141</v>
      </c>
      <c r="B80" s="157"/>
      <c r="C80" s="153"/>
      <c r="D80" s="153"/>
      <c r="E80" s="153"/>
      <c r="F80" s="153"/>
      <c r="G80" s="153"/>
      <c r="H80" s="153"/>
      <c r="I80" s="161"/>
      <c r="J80" s="35"/>
    </row>
    <row r="81" spans="1:10" ht="18.75">
      <c r="A81" s="50" t="s">
        <v>77</v>
      </c>
      <c r="B81" s="157"/>
      <c r="C81" s="26"/>
      <c r="D81" s="26"/>
      <c r="E81" s="26"/>
      <c r="F81" s="26"/>
      <c r="G81" s="26"/>
      <c r="H81" s="26"/>
      <c r="I81" s="161"/>
      <c r="J81" s="35"/>
    </row>
    <row r="82" spans="1:10" ht="18.75">
      <c r="A82" s="50" t="s">
        <v>78</v>
      </c>
      <c r="B82" s="157"/>
      <c r="C82" s="26"/>
      <c r="D82" s="26"/>
      <c r="E82" s="26"/>
      <c r="F82" s="26"/>
      <c r="G82" s="26"/>
      <c r="H82" s="26"/>
      <c r="I82" s="161"/>
      <c r="J82" s="35"/>
    </row>
    <row r="83" spans="1:10" ht="18.75">
      <c r="A83" s="50" t="s">
        <v>79</v>
      </c>
      <c r="B83" s="157"/>
      <c r="C83" s="26"/>
      <c r="D83" s="26"/>
      <c r="E83" s="26"/>
      <c r="F83" s="26"/>
      <c r="G83" s="26"/>
      <c r="H83" s="26"/>
      <c r="I83" s="161"/>
      <c r="J83" s="35"/>
    </row>
    <row r="84" spans="1:10" ht="18.75">
      <c r="A84" s="137" t="s">
        <v>31</v>
      </c>
      <c r="B84" s="86"/>
      <c r="C84" s="86"/>
      <c r="D84" s="86"/>
      <c r="E84" s="86"/>
      <c r="F84" s="86"/>
      <c r="G84" s="86"/>
      <c r="H84" s="86"/>
      <c r="I84" s="87"/>
      <c r="J84" s="35"/>
    </row>
    <row r="85" spans="1:10" ht="18.75">
      <c r="A85" s="50" t="s">
        <v>80</v>
      </c>
      <c r="B85" s="157"/>
      <c r="C85" s="26"/>
      <c r="D85" s="26"/>
      <c r="E85" s="26"/>
      <c r="F85" s="26"/>
      <c r="G85" s="26"/>
      <c r="H85" s="26"/>
      <c r="I85" s="161"/>
      <c r="J85" s="35"/>
    </row>
    <row r="86" spans="1:10" ht="18.75">
      <c r="A86" s="50" t="s">
        <v>81</v>
      </c>
      <c r="B86" s="157"/>
      <c r="C86" s="26"/>
      <c r="D86" s="26"/>
      <c r="E86" s="26"/>
      <c r="F86" s="26"/>
      <c r="G86" s="26"/>
      <c r="H86" s="26"/>
      <c r="I86" s="161"/>
      <c r="J86" s="35"/>
    </row>
    <row r="87" spans="1:10" ht="18.75">
      <c r="A87" s="137" t="s">
        <v>82</v>
      </c>
      <c r="B87" s="157"/>
      <c r="C87" s="26"/>
      <c r="D87" s="26"/>
      <c r="E87" s="26"/>
      <c r="F87" s="26"/>
      <c r="G87" s="26"/>
      <c r="H87" s="26"/>
      <c r="I87" s="161"/>
      <c r="J87" s="35"/>
    </row>
    <row r="88" spans="1:10" ht="18.75">
      <c r="A88" s="47" t="s">
        <v>105</v>
      </c>
      <c r="B88" s="86"/>
      <c r="C88" s="86"/>
      <c r="D88" s="86"/>
      <c r="E88" s="86"/>
      <c r="F88" s="86"/>
      <c r="G88" s="86"/>
      <c r="H88" s="86"/>
      <c r="I88" s="87"/>
      <c r="J88" s="35"/>
    </row>
    <row r="89" spans="1:10" ht="18.75">
      <c r="A89" s="50" t="s">
        <v>139</v>
      </c>
      <c r="B89" s="157"/>
      <c r="C89" s="26"/>
      <c r="D89" s="26"/>
      <c r="E89" s="26"/>
      <c r="F89" s="26"/>
      <c r="G89" s="26"/>
      <c r="H89" s="26"/>
      <c r="I89" s="161"/>
      <c r="J89" s="35"/>
    </row>
    <row r="90" spans="1:10" ht="18.75">
      <c r="A90" s="53" t="s">
        <v>85</v>
      </c>
      <c r="B90" s="90"/>
      <c r="C90" s="90"/>
      <c r="D90" s="90"/>
      <c r="E90" s="90"/>
      <c r="F90" s="90"/>
      <c r="G90" s="90"/>
      <c r="H90" s="90"/>
      <c r="I90" s="91"/>
      <c r="J90" s="35"/>
    </row>
    <row r="91" spans="1:10" ht="18.75">
      <c r="A91" s="50"/>
      <c r="B91" s="157"/>
      <c r="C91" s="26"/>
      <c r="D91" s="26"/>
      <c r="E91" s="26"/>
      <c r="F91" s="26"/>
      <c r="G91" s="26"/>
      <c r="H91" s="26"/>
      <c r="I91" s="161"/>
      <c r="J91" s="35"/>
    </row>
    <row r="92" spans="1:10" ht="18.75">
      <c r="A92" s="50"/>
      <c r="B92" s="157"/>
      <c r="C92" s="26"/>
      <c r="D92" s="26"/>
      <c r="E92" s="26"/>
      <c r="F92" s="26"/>
      <c r="G92" s="26"/>
      <c r="H92" s="26"/>
      <c r="I92" s="161"/>
      <c r="J92" s="35"/>
    </row>
    <row r="93" spans="1:10" ht="18.75">
      <c r="A93" s="50"/>
      <c r="B93" s="157"/>
      <c r="C93" s="26"/>
      <c r="D93" s="26"/>
      <c r="E93" s="26"/>
      <c r="F93" s="26"/>
      <c r="G93" s="26"/>
      <c r="H93" s="26"/>
      <c r="I93" s="161"/>
      <c r="J93" s="35"/>
    </row>
    <row r="94" spans="1:10" ht="18.75">
      <c r="A94" s="50"/>
      <c r="B94" s="157"/>
      <c r="C94" s="26"/>
      <c r="D94" s="26"/>
      <c r="E94" s="26"/>
      <c r="F94" s="26"/>
      <c r="G94" s="26"/>
      <c r="H94" s="26"/>
      <c r="I94" s="161"/>
      <c r="J94" s="35"/>
    </row>
    <row r="95" spans="1:10" ht="18.75">
      <c r="A95" s="50"/>
      <c r="B95" s="26"/>
      <c r="C95" s="26"/>
      <c r="D95" s="26"/>
      <c r="E95" s="26"/>
      <c r="F95" s="26"/>
      <c r="G95" s="26"/>
      <c r="H95" s="26"/>
      <c r="I95" s="46"/>
      <c r="J95" s="35"/>
    </row>
    <row r="96" spans="1:10" ht="18.75">
      <c r="A96" s="50"/>
      <c r="B96" s="26"/>
      <c r="C96" s="26"/>
      <c r="D96" s="26"/>
      <c r="E96" s="26"/>
      <c r="F96" s="26"/>
      <c r="G96" s="26"/>
      <c r="H96" s="26"/>
      <c r="I96" s="46"/>
      <c r="J96" s="35"/>
    </row>
    <row r="97" spans="1:10" ht="18.75">
      <c r="A97" s="50"/>
      <c r="B97" s="26"/>
      <c r="C97" s="26"/>
      <c r="D97" s="26"/>
      <c r="E97" s="26"/>
      <c r="F97" s="26"/>
      <c r="G97" s="26"/>
      <c r="H97" s="26"/>
      <c r="I97" s="46"/>
      <c r="J97" s="35"/>
    </row>
    <row r="98" spans="1:10" ht="19.5" thickBot="1">
      <c r="A98" s="54"/>
      <c r="B98" s="38"/>
      <c r="C98" s="38"/>
      <c r="D98" s="38"/>
      <c r="E98" s="38"/>
      <c r="F98" s="38"/>
      <c r="G98" s="38"/>
      <c r="H98" s="38"/>
      <c r="I98" s="55"/>
      <c r="J98" s="35"/>
    </row>
    <row r="99" spans="1:10" ht="19.5" thickTop="1">
      <c r="A99" s="56" t="s">
        <v>83</v>
      </c>
      <c r="B99" s="158"/>
      <c r="C99" s="158"/>
      <c r="D99" s="158"/>
      <c r="E99" s="158"/>
      <c r="F99" s="158"/>
      <c r="G99" s="158"/>
      <c r="H99" s="158"/>
      <c r="I99" s="158"/>
      <c r="J99" s="35"/>
    </row>
    <row r="100" spans="1:10" ht="18.75">
      <c r="A100" s="57" t="s">
        <v>140</v>
      </c>
      <c r="B100" s="160"/>
      <c r="C100" s="160"/>
      <c r="D100" s="160"/>
      <c r="E100" s="160"/>
      <c r="F100" s="160"/>
      <c r="G100" s="160"/>
      <c r="H100" s="160"/>
      <c r="I100" s="160"/>
      <c r="J100" s="35"/>
    </row>
    <row r="101" spans="1:10" ht="18.75">
      <c r="A101" s="57" t="s">
        <v>138</v>
      </c>
      <c r="B101" s="156"/>
      <c r="C101" s="156"/>
      <c r="D101" s="156"/>
      <c r="E101" s="156"/>
      <c r="F101" s="156"/>
      <c r="G101" s="156"/>
      <c r="H101" s="156"/>
      <c r="I101" s="156"/>
      <c r="J101" s="35"/>
    </row>
    <row r="102" spans="1:10" ht="18.75">
      <c r="A102" s="57" t="s">
        <v>137</v>
      </c>
      <c r="B102" s="160"/>
      <c r="C102" s="160"/>
      <c r="D102" s="160"/>
      <c r="E102" s="160"/>
      <c r="F102" s="160"/>
      <c r="G102" s="160"/>
      <c r="H102" s="160"/>
      <c r="I102" s="160"/>
      <c r="J102" s="35"/>
    </row>
    <row r="103" spans="1:10" ht="19.5" thickBot="1">
      <c r="A103" s="58" t="s">
        <v>84</v>
      </c>
      <c r="B103" s="159"/>
      <c r="C103" s="159"/>
      <c r="D103" s="159"/>
      <c r="E103" s="159"/>
      <c r="F103" s="159"/>
      <c r="G103" s="159"/>
      <c r="H103" s="159"/>
      <c r="I103" s="159"/>
      <c r="J103" s="35"/>
    </row>
    <row r="104" spans="1:10" ht="18.75">
      <c r="A104" s="74"/>
      <c r="C104" s="23"/>
      <c r="D104" s="23"/>
      <c r="E104" s="23"/>
      <c r="F104" s="36"/>
      <c r="G104" s="36"/>
      <c r="H104" s="36"/>
      <c r="I104" s="75"/>
      <c r="J104" s="35"/>
    </row>
    <row r="105" spans="1:10" ht="18.75">
      <c r="A105" s="73" t="s">
        <v>146</v>
      </c>
      <c r="B105" s="23" t="s">
        <v>145</v>
      </c>
      <c r="C105" s="23"/>
      <c r="D105" s="23"/>
      <c r="E105" s="23"/>
      <c r="F105" s="36"/>
      <c r="G105" s="36"/>
      <c r="H105" s="36"/>
      <c r="I105" s="39"/>
      <c r="J105" s="35"/>
    </row>
    <row r="106" spans="1:10" ht="18.75">
      <c r="A106" s="25"/>
      <c r="B106" s="42"/>
      <c r="C106" s="42"/>
      <c r="D106" s="42"/>
      <c r="E106" s="42"/>
      <c r="F106" s="40"/>
      <c r="G106" s="40"/>
      <c r="H106" s="40"/>
      <c r="I106" s="41"/>
      <c r="J106" s="35"/>
    </row>
    <row r="107" spans="1:1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ht="12.75">
      <c r="J111" s="35"/>
    </row>
    <row r="112" ht="12.75">
      <c r="J112" s="35"/>
    </row>
    <row r="113" ht="12.75">
      <c r="J113" s="35"/>
    </row>
    <row r="114" ht="12.75">
      <c r="J114" s="35"/>
    </row>
    <row r="115" ht="12.75">
      <c r="J115" s="35"/>
    </row>
    <row r="116" ht="12.75">
      <c r="J116" s="35"/>
    </row>
    <row r="117" ht="12.75">
      <c r="J117" s="35"/>
    </row>
    <row r="118" ht="12.75">
      <c r="J118" s="35"/>
    </row>
    <row r="119" ht="12.75">
      <c r="J119" s="35"/>
    </row>
    <row r="120" ht="12.75">
      <c r="J120" s="35"/>
    </row>
    <row r="121" ht="12.75">
      <c r="J121" s="35"/>
    </row>
    <row r="122" ht="12.75">
      <c r="J122" s="35"/>
    </row>
    <row r="123" ht="12.75">
      <c r="J123" s="35"/>
    </row>
    <row r="124" ht="12.75">
      <c r="J124" s="35"/>
    </row>
    <row r="125" ht="12.75">
      <c r="J125" s="35"/>
    </row>
    <row r="126" ht="12.75">
      <c r="J126" s="35"/>
    </row>
    <row r="127" ht="12.75">
      <c r="J127" s="35"/>
    </row>
    <row r="128" ht="12.75">
      <c r="J128" s="35"/>
    </row>
    <row r="129" ht="12.75">
      <c r="J129" s="35"/>
    </row>
    <row r="130" ht="12.75">
      <c r="J130" s="35"/>
    </row>
    <row r="131" ht="12.75">
      <c r="J131" s="35"/>
    </row>
    <row r="132" ht="12.75">
      <c r="J132" s="35"/>
    </row>
    <row r="133" ht="12.75">
      <c r="J133" s="35"/>
    </row>
  </sheetData>
  <sheetProtection/>
  <printOptions horizontalCentered="1"/>
  <pageMargins left="0.2" right="0.2" top="0.5" bottom="0.5" header="0.5" footer="0.4"/>
  <pageSetup horizontalDpi="300" verticalDpi="300" orientation="landscape" scale="80" r:id="rId1"/>
  <headerFooter alignWithMargins="0">
    <oddFooter>&amp;L&amp;F  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Derry, N.H./DPW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Trenholm</dc:creator>
  <cp:keywords/>
  <dc:description/>
  <cp:lastModifiedBy>Elizabeth Robidoux</cp:lastModifiedBy>
  <cp:lastPrinted>2007-04-27T18:23:39Z</cp:lastPrinted>
  <dcterms:created xsi:type="dcterms:W3CDTF">2000-10-18T17:56:14Z</dcterms:created>
  <dcterms:modified xsi:type="dcterms:W3CDTF">2011-01-24T14:48:39Z</dcterms:modified>
  <cp:category/>
  <cp:version/>
  <cp:contentType/>
  <cp:contentStatus/>
</cp:coreProperties>
</file>