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735" activeTab="4"/>
  </bookViews>
  <sheets>
    <sheet name="Chart4" sheetId="1" r:id="rId1"/>
    <sheet name="Chart3" sheetId="2" r:id="rId2"/>
    <sheet name="Chart2" sheetId="3" r:id="rId3"/>
    <sheet name="Chart1" sheetId="4" r:id="rId4"/>
    <sheet name="ELECTRIC" sheetId="5" r:id="rId5"/>
    <sheet name="Sheet1" sheetId="6" r:id="rId6"/>
    <sheet name="Sheet2" sheetId="7" r:id="rId7"/>
  </sheets>
  <definedNames/>
  <calcPr fullCalcOnLoad="1"/>
</workbook>
</file>

<file path=xl/sharedStrings.xml><?xml version="1.0" encoding="utf-8"?>
<sst xmlns="http://schemas.openxmlformats.org/spreadsheetml/2006/main" count="56" uniqueCount="44">
  <si>
    <t>Reading</t>
  </si>
  <si>
    <t>Old</t>
  </si>
  <si>
    <t>Location</t>
  </si>
  <si>
    <t>Multiplier</t>
  </si>
  <si>
    <t>New</t>
  </si>
  <si>
    <t>KW</t>
  </si>
  <si>
    <t>Used</t>
  </si>
  <si>
    <t>Total KW</t>
  </si>
  <si>
    <t>W/Mutiplier</t>
  </si>
  <si>
    <t>Blower Bld</t>
  </si>
  <si>
    <t>Scale Bld</t>
  </si>
  <si>
    <t>Cardboard Bld</t>
  </si>
  <si>
    <t>Main Pump ST.</t>
  </si>
  <si>
    <t>Maintenance shop</t>
  </si>
  <si>
    <t>Charge</t>
  </si>
  <si>
    <t>Factor</t>
  </si>
  <si>
    <t xml:space="preserve"> </t>
  </si>
  <si>
    <t>Vehicle Maintenance</t>
  </si>
  <si>
    <t>Transfer Station</t>
  </si>
  <si>
    <t>Wastewater</t>
  </si>
  <si>
    <t>under drain lagoon # 3</t>
  </si>
  <si>
    <t>Transfer Lane Electric Service Readings</t>
  </si>
  <si>
    <t>CURRENT Electric Bill</t>
  </si>
  <si>
    <t>Total KWH Used (from bill)</t>
  </si>
  <si>
    <t>Highway Garage</t>
  </si>
  <si>
    <t xml:space="preserve"> Transfer Station Office</t>
  </si>
  <si>
    <t>KWH</t>
  </si>
  <si>
    <t>per Day</t>
  </si>
  <si>
    <t>EFF PUMP</t>
  </si>
  <si>
    <t>WWTP Light Pole</t>
  </si>
  <si>
    <t>Master Meter Read AT POLE</t>
  </si>
  <si>
    <t>NEW Transfer Station Building</t>
  </si>
  <si>
    <t>Period (days)</t>
  </si>
  <si>
    <t>DISTRIBUTION</t>
  </si>
  <si>
    <t>SUPPLY</t>
  </si>
  <si>
    <t>TOTAL</t>
  </si>
  <si>
    <t>CHARGE</t>
  </si>
  <si>
    <t>CONSTELLATION</t>
  </si>
  <si>
    <t xml:space="preserve">EVERSOURCE </t>
  </si>
  <si>
    <t>TOTAL READINGS ABOVE</t>
  </si>
  <si>
    <t>DAYS</t>
  </si>
  <si>
    <t>DPW READING DATES</t>
  </si>
  <si>
    <t>EVERSOURCE READING DATES</t>
  </si>
  <si>
    <t>CONSTELLATION READING DATES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</si>
</sst>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&quot;$&quot;#,##0.00"/>
    <numFmt numFmtId="166" formatCode="0.0"/>
    <numFmt numFmtId="167" formatCode="0.000"/>
    <numFmt numFmtId="168" formatCode="&quot;$&quot;#,##0"/>
    <numFmt numFmtId="169" formatCode="&quot;$&quot;#,##0.0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</numFmts>
  <fonts count="5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"/>
      <family val="2"/>
    </font>
    <font>
      <sz val="10"/>
      <color indexed="23"/>
      <name val="Arial"/>
      <family val="2"/>
    </font>
    <font>
      <sz val="11"/>
      <color indexed="23"/>
      <name val="Arial"/>
      <family val="2"/>
    </font>
    <font>
      <sz val="9"/>
      <color indexed="55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b/>
      <i/>
      <sz val="10"/>
      <color theme="0" tint="-0.3499799966812134"/>
      <name val="Arial"/>
      <family val="2"/>
    </font>
    <font>
      <sz val="10"/>
      <color theme="0" tint="-0.4999699890613556"/>
      <name val="Arial"/>
      <family val="2"/>
    </font>
    <font>
      <sz val="11"/>
      <color theme="0" tint="-0.4999699890613556"/>
      <name val="Arial"/>
      <family val="2"/>
    </font>
    <font>
      <sz val="9"/>
      <color theme="0" tint="-0.349979996681213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/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1" fontId="1" fillId="0" borderId="11" xfId="0" applyNumberFormat="1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2" fontId="4" fillId="0" borderId="20" xfId="0" applyNumberFormat="1" applyFont="1" applyBorder="1" applyAlignment="1">
      <alignment/>
    </xf>
    <xf numFmtId="2" fontId="6" fillId="0" borderId="20" xfId="0" applyNumberFormat="1" applyFont="1" applyFill="1" applyBorder="1" applyAlignment="1">
      <alignment horizontal="center"/>
    </xf>
    <xf numFmtId="0" fontId="6" fillId="36" borderId="21" xfId="0" applyFont="1" applyFill="1" applyBorder="1" applyAlignment="1">
      <alignment/>
    </xf>
    <xf numFmtId="0" fontId="1" fillId="36" borderId="22" xfId="0" applyFont="1" applyFill="1" applyBorder="1" applyAlignment="1">
      <alignment horizontal="center"/>
    </xf>
    <xf numFmtId="1" fontId="6" fillId="36" borderId="10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7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172" fontId="0" fillId="0" borderId="15" xfId="42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0" xfId="0" applyFont="1" applyBorder="1" applyAlignment="1">
      <alignment/>
    </xf>
    <xf numFmtId="0" fontId="0" fillId="36" borderId="17" xfId="0" applyFont="1" applyFill="1" applyBorder="1" applyAlignment="1">
      <alignment horizontal="center"/>
    </xf>
    <xf numFmtId="165" fontId="52" fillId="0" borderId="20" xfId="0" applyNumberFormat="1" applyFont="1" applyBorder="1" applyAlignment="1">
      <alignment/>
    </xf>
    <xf numFmtId="0" fontId="53" fillId="0" borderId="10" xfId="0" applyFont="1" applyFill="1" applyBorder="1" applyAlignment="1">
      <alignment horizontal="center"/>
    </xf>
    <xf numFmtId="0" fontId="53" fillId="0" borderId="17" xfId="0" applyFont="1" applyFill="1" applyBorder="1" applyAlignment="1">
      <alignment horizontal="center"/>
    </xf>
    <xf numFmtId="0" fontId="53" fillId="36" borderId="17" xfId="0" applyFont="1" applyFill="1" applyBorder="1" applyAlignment="1">
      <alignment horizontal="center"/>
    </xf>
    <xf numFmtId="44" fontId="52" fillId="0" borderId="20" xfId="44" applyFont="1" applyBorder="1" applyAlignment="1">
      <alignment/>
    </xf>
    <xf numFmtId="0" fontId="52" fillId="0" borderId="20" xfId="0" applyFont="1" applyBorder="1" applyAlignment="1">
      <alignment/>
    </xf>
    <xf numFmtId="0" fontId="52" fillId="36" borderId="10" xfId="0" applyFont="1" applyFill="1" applyBorder="1" applyAlignment="1">
      <alignment/>
    </xf>
    <xf numFmtId="44" fontId="54" fillId="36" borderId="17" xfId="44" applyFont="1" applyFill="1" applyBorder="1" applyAlignment="1">
      <alignment/>
    </xf>
    <xf numFmtId="44" fontId="54" fillId="0" borderId="20" xfId="44" applyFont="1" applyBorder="1" applyAlignment="1">
      <alignment/>
    </xf>
    <xf numFmtId="49" fontId="9" fillId="36" borderId="17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shrinkToFit="1"/>
    </xf>
    <xf numFmtId="0" fontId="0" fillId="36" borderId="15" xfId="0" applyFont="1" applyFill="1" applyBorder="1" applyAlignment="1">
      <alignment/>
    </xf>
    <xf numFmtId="0" fontId="55" fillId="36" borderId="15" xfId="0" applyFont="1" applyFill="1" applyBorder="1" applyAlignment="1">
      <alignment/>
    </xf>
    <xf numFmtId="0" fontId="56" fillId="36" borderId="20" xfId="0" applyFont="1" applyFill="1" applyBorder="1" applyAlignment="1">
      <alignment horizontal="right"/>
    </xf>
    <xf numFmtId="14" fontId="55" fillId="36" borderId="26" xfId="0" applyNumberFormat="1" applyFont="1" applyFill="1" applyBorder="1" applyAlignment="1">
      <alignment/>
    </xf>
    <xf numFmtId="14" fontId="55" fillId="36" borderId="18" xfId="0" applyNumberFormat="1" applyFont="1" applyFill="1" applyBorder="1" applyAlignment="1">
      <alignment/>
    </xf>
    <xf numFmtId="0" fontId="56" fillId="36" borderId="24" xfId="0" applyFont="1" applyFill="1" applyBorder="1" applyAlignment="1">
      <alignment horizontal="right"/>
    </xf>
    <xf numFmtId="0" fontId="1" fillId="36" borderId="15" xfId="0" applyFont="1" applyFill="1" applyBorder="1" applyAlignment="1">
      <alignment/>
    </xf>
    <xf numFmtId="0" fontId="7" fillId="36" borderId="20" xfId="0" applyFont="1" applyFill="1" applyBorder="1" applyAlignment="1">
      <alignment horizontal="right"/>
    </xf>
    <xf numFmtId="14" fontId="1" fillId="36" borderId="26" xfId="0" applyNumberFormat="1" applyFont="1" applyFill="1" applyBorder="1" applyAlignment="1">
      <alignment/>
    </xf>
    <xf numFmtId="14" fontId="1" fillId="36" borderId="18" xfId="0" applyNumberFormat="1" applyFont="1" applyFill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7" xfId="0" applyFont="1" applyFill="1" applyBorder="1" applyAlignment="1">
      <alignment horizontal="center"/>
    </xf>
    <xf numFmtId="0" fontId="57" fillId="0" borderId="17" xfId="0" applyFont="1" applyFill="1" applyBorder="1" applyAlignment="1">
      <alignment horizontal="center"/>
    </xf>
    <xf numFmtId="44" fontId="52" fillId="0" borderId="10" xfId="44" applyFont="1" applyBorder="1" applyAlignment="1">
      <alignment/>
    </xf>
    <xf numFmtId="44" fontId="52" fillId="36" borderId="10" xfId="44" applyFont="1" applyFill="1" applyBorder="1" applyAlignment="1">
      <alignment/>
    </xf>
    <xf numFmtId="44" fontId="52" fillId="36" borderId="17" xfId="44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65" fontId="1" fillId="0" borderId="20" xfId="0" applyNumberFormat="1" applyFont="1" applyBorder="1" applyAlignment="1">
      <alignment/>
    </xf>
    <xf numFmtId="165" fontId="1" fillId="36" borderId="10" xfId="0" applyNumberFormat="1" applyFont="1" applyFill="1" applyBorder="1" applyAlignment="1">
      <alignment/>
    </xf>
    <xf numFmtId="165" fontId="1" fillId="36" borderId="17" xfId="0" applyNumberFormat="1" applyFont="1" applyFill="1" applyBorder="1" applyAlignment="1">
      <alignment horizontal="center"/>
    </xf>
    <xf numFmtId="165" fontId="1" fillId="0" borderId="20" xfId="0" applyNumberFormat="1" applyFont="1" applyFill="1" applyBorder="1" applyAlignment="1">
      <alignment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25"/>
          <c:w val="0.9035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7016</c:v>
                  </c:pt>
                  <c:pt idx="3">
                    <c:v>7709</c:v>
                  </c:pt>
                  <c:pt idx="4">
                    <c:v>693</c:v>
                  </c:pt>
                  <c:pt idx="5">
                    <c:v>84790.00</c:v>
                  </c:pt>
                  <c:pt idx="6">
                    <c:v>213399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75618</c:v>
                  </c:pt>
                  <c:pt idx="3">
                    <c:v>76011</c:v>
                  </c:pt>
                  <c:pt idx="4">
                    <c:v>212656</c:v>
                  </c:pt>
                  <c:pt idx="5">
                    <c:v>7558.43</c:v>
                  </c:pt>
                  <c:pt idx="6">
                    <c:v>2543700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35680</c:v>
                  </c:pt>
                  <c:pt idx="3">
                    <c:v>41437</c:v>
                  </c:pt>
                  <c:pt idx="4">
                    <c:v>393</c:v>
                  </c:pt>
                  <c:pt idx="5">
                    <c:v>13.10</c:v>
                  </c:pt>
                  <c:pt idx="6">
                    <c:v>226753</c:v>
                  </c:pt>
                  <c:pt idx="7">
                    <c:v>0.03</c:v>
                  </c:pt>
                  <c:pt idx="8">
                    <c:v>$27.74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33499</c:v>
                  </c:pt>
                  <c:pt idx="3">
                    <c:v>33672</c:v>
                  </c:pt>
                  <c:pt idx="4">
                    <c:v>5757</c:v>
                  </c:pt>
                  <c:pt idx="5">
                    <c:v>191.90</c:v>
                  </c:pt>
                  <c:pt idx="6">
                    <c:v>393</c:v>
                  </c:pt>
                  <c:pt idx="7">
                    <c:v>0.00</c:v>
                  </c:pt>
                  <c:pt idx="8">
                    <c:v>$406.35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47346</c:v>
                  </c:pt>
                  <c:pt idx="3">
                    <c:v>49826</c:v>
                  </c:pt>
                  <c:pt idx="4">
                    <c:v>173</c:v>
                  </c:pt>
                  <c:pt idx="5">
                    <c:v>5.77</c:v>
                  </c:pt>
                  <c:pt idx="6">
                    <c:v>5757</c:v>
                  </c:pt>
                  <c:pt idx="7">
                    <c:v>0.01</c:v>
                  </c:pt>
                  <c:pt idx="8">
                    <c:v>$12.21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64823</c:v>
                  </c:pt>
                  <c:pt idx="3">
                    <c:v>67442</c:v>
                  </c:pt>
                  <c:pt idx="4">
                    <c:v>2480</c:v>
                  </c:pt>
                  <c:pt idx="5">
                    <c:v>82.67</c:v>
                  </c:pt>
                  <c:pt idx="6">
                    <c:v>173</c:v>
                  </c:pt>
                  <c:pt idx="7">
                    <c:v>0.01</c:v>
                  </c:pt>
                  <c:pt idx="8">
                    <c:v>$175.05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111</c:v>
                  </c:pt>
                  <c:pt idx="4">
                    <c:v>2619</c:v>
                  </c:pt>
                  <c:pt idx="5">
                    <c:v>87.30</c:v>
                  </c:pt>
                  <c:pt idx="6">
                    <c:v>2480</c:v>
                  </c:pt>
                  <c:pt idx="7">
                    <c:v>0.06</c:v>
                  </c:pt>
                  <c:pt idx="8">
                    <c:v>$184.86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39782</c:v>
                  </c:pt>
                  <c:pt idx="4">
                    <c:v>111</c:v>
                  </c:pt>
                  <c:pt idx="5">
                    <c:v>473.60</c:v>
                  </c:pt>
                  <c:pt idx="6">
                    <c:v>2619</c:v>
                  </c:pt>
                  <c:pt idx="7">
                    <c:v>0.18</c:v>
                  </c:pt>
                  <c:pt idx="8">
                    <c:v>$1,002.84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12894</c:v>
                  </c:pt>
                  <c:pt idx="3">
                    <c:v>13273</c:v>
                  </c:pt>
                  <c:pt idx="4">
                    <c:v>39782</c:v>
                  </c:pt>
                  <c:pt idx="5">
                    <c:v>1326.07</c:v>
                  </c:pt>
                  <c:pt idx="6">
                    <c:v>14208</c:v>
                  </c:pt>
                  <c:pt idx="7">
                    <c:v>0.00</c:v>
                  </c:pt>
                  <c:pt idx="8">
                    <c:v>$2,807.94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46965</c:v>
                  </c:pt>
                  <c:pt idx="3">
                    <c:v>47100</c:v>
                  </c:pt>
                  <c:pt idx="4">
                    <c:v>379</c:v>
                  </c:pt>
                  <c:pt idx="5">
                    <c:v>12.63</c:v>
                  </c:pt>
                  <c:pt idx="6">
                    <c:v>39782</c:v>
                  </c:pt>
                  <c:pt idx="7">
                    <c:v>0.00</c:v>
                  </c:pt>
                  <c:pt idx="8">
                    <c:v>$26.75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160735</c:v>
                  </c:pt>
                  <c:pt idx="4">
                    <c:v>135</c:v>
                  </c:pt>
                  <c:pt idx="5">
                    <c:v>4.50</c:v>
                  </c:pt>
                  <c:pt idx="6">
                    <c:v>379</c:v>
                  </c:pt>
                  <c:pt idx="7">
                    <c:v>0.71</c:v>
                  </c:pt>
                  <c:pt idx="8">
                    <c:v>$9.53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3995</c:v>
                  </c:pt>
                  <c:pt idx="3">
                    <c:v>4087</c:v>
                  </c:pt>
                  <c:pt idx="4">
                    <c:v>160735</c:v>
                  </c:pt>
                  <c:pt idx="5">
                    <c:v>5357.83</c:v>
                  </c:pt>
                  <c:pt idx="6">
                    <c:v>135</c:v>
                  </c:pt>
                  <c:pt idx="7">
                    <c:v>0.00</c:v>
                  </c:pt>
                  <c:pt idx="8">
                    <c:v>$11,345.17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92</c:v>
                  </c:pt>
                  <c:pt idx="5">
                    <c:v>3.07</c:v>
                  </c:pt>
                  <c:pt idx="6">
                    <c:v>160735</c:v>
                  </c:pt>
                  <c:pt idx="7">
                    <c:v>Factor</c:v>
                  </c:pt>
                  <c:pt idx="8">
                    <c:v>$6.49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92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7/1/2016</c:v>
                  </c:pt>
                  <c:pt idx="3">
                    <c:v>8/1/2016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6/29/2016</c:v>
                  </c:pt>
                  <c:pt idx="3">
                    <c:v>7/1/2016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6/28/2016</c:v>
                  </c:pt>
                  <c:pt idx="3">
                    <c:v>7/28/2016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ELECTRIC!$A$23:$I$23</c:f>
              <c:numCache>
                <c:ptCount val="9"/>
                <c:pt idx="1">
                  <c:v>0</c:v>
                </c:pt>
                <c:pt idx="8">
                  <c:v>16004.93</c:v>
                </c:pt>
              </c:numCache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7016</c:v>
                  </c:pt>
                  <c:pt idx="3">
                    <c:v>7709</c:v>
                  </c:pt>
                  <c:pt idx="4">
                    <c:v>693</c:v>
                  </c:pt>
                  <c:pt idx="5">
                    <c:v>84790.00</c:v>
                  </c:pt>
                  <c:pt idx="6">
                    <c:v>213399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75618</c:v>
                  </c:pt>
                  <c:pt idx="3">
                    <c:v>76011</c:v>
                  </c:pt>
                  <c:pt idx="4">
                    <c:v>212656</c:v>
                  </c:pt>
                  <c:pt idx="5">
                    <c:v>7558.43</c:v>
                  </c:pt>
                  <c:pt idx="6">
                    <c:v>2543700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35680</c:v>
                  </c:pt>
                  <c:pt idx="3">
                    <c:v>41437</c:v>
                  </c:pt>
                  <c:pt idx="4">
                    <c:v>393</c:v>
                  </c:pt>
                  <c:pt idx="5">
                    <c:v>13.10</c:v>
                  </c:pt>
                  <c:pt idx="6">
                    <c:v>226753</c:v>
                  </c:pt>
                  <c:pt idx="7">
                    <c:v>0.03</c:v>
                  </c:pt>
                  <c:pt idx="8">
                    <c:v>$27.74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33499</c:v>
                  </c:pt>
                  <c:pt idx="3">
                    <c:v>33672</c:v>
                  </c:pt>
                  <c:pt idx="4">
                    <c:v>5757</c:v>
                  </c:pt>
                  <c:pt idx="5">
                    <c:v>191.90</c:v>
                  </c:pt>
                  <c:pt idx="6">
                    <c:v>393</c:v>
                  </c:pt>
                  <c:pt idx="7">
                    <c:v>0.00</c:v>
                  </c:pt>
                  <c:pt idx="8">
                    <c:v>$406.35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47346</c:v>
                  </c:pt>
                  <c:pt idx="3">
                    <c:v>49826</c:v>
                  </c:pt>
                  <c:pt idx="4">
                    <c:v>173</c:v>
                  </c:pt>
                  <c:pt idx="5">
                    <c:v>5.77</c:v>
                  </c:pt>
                  <c:pt idx="6">
                    <c:v>5757</c:v>
                  </c:pt>
                  <c:pt idx="7">
                    <c:v>0.01</c:v>
                  </c:pt>
                  <c:pt idx="8">
                    <c:v>$12.21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64823</c:v>
                  </c:pt>
                  <c:pt idx="3">
                    <c:v>67442</c:v>
                  </c:pt>
                  <c:pt idx="4">
                    <c:v>2480</c:v>
                  </c:pt>
                  <c:pt idx="5">
                    <c:v>82.67</c:v>
                  </c:pt>
                  <c:pt idx="6">
                    <c:v>173</c:v>
                  </c:pt>
                  <c:pt idx="7">
                    <c:v>0.01</c:v>
                  </c:pt>
                  <c:pt idx="8">
                    <c:v>$175.05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111</c:v>
                  </c:pt>
                  <c:pt idx="4">
                    <c:v>2619</c:v>
                  </c:pt>
                  <c:pt idx="5">
                    <c:v>87.30</c:v>
                  </c:pt>
                  <c:pt idx="6">
                    <c:v>2480</c:v>
                  </c:pt>
                  <c:pt idx="7">
                    <c:v>0.06</c:v>
                  </c:pt>
                  <c:pt idx="8">
                    <c:v>$184.86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39782</c:v>
                  </c:pt>
                  <c:pt idx="4">
                    <c:v>111</c:v>
                  </c:pt>
                  <c:pt idx="5">
                    <c:v>473.60</c:v>
                  </c:pt>
                  <c:pt idx="6">
                    <c:v>2619</c:v>
                  </c:pt>
                  <c:pt idx="7">
                    <c:v>0.18</c:v>
                  </c:pt>
                  <c:pt idx="8">
                    <c:v>$1,002.84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12894</c:v>
                  </c:pt>
                  <c:pt idx="3">
                    <c:v>13273</c:v>
                  </c:pt>
                  <c:pt idx="4">
                    <c:v>39782</c:v>
                  </c:pt>
                  <c:pt idx="5">
                    <c:v>1326.07</c:v>
                  </c:pt>
                  <c:pt idx="6">
                    <c:v>14208</c:v>
                  </c:pt>
                  <c:pt idx="7">
                    <c:v>0.00</c:v>
                  </c:pt>
                  <c:pt idx="8">
                    <c:v>$2,807.94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46965</c:v>
                  </c:pt>
                  <c:pt idx="3">
                    <c:v>47100</c:v>
                  </c:pt>
                  <c:pt idx="4">
                    <c:v>379</c:v>
                  </c:pt>
                  <c:pt idx="5">
                    <c:v>12.63</c:v>
                  </c:pt>
                  <c:pt idx="6">
                    <c:v>39782</c:v>
                  </c:pt>
                  <c:pt idx="7">
                    <c:v>0.00</c:v>
                  </c:pt>
                  <c:pt idx="8">
                    <c:v>$26.75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160735</c:v>
                  </c:pt>
                  <c:pt idx="4">
                    <c:v>135</c:v>
                  </c:pt>
                  <c:pt idx="5">
                    <c:v>4.50</c:v>
                  </c:pt>
                  <c:pt idx="6">
                    <c:v>379</c:v>
                  </c:pt>
                  <c:pt idx="7">
                    <c:v>0.71</c:v>
                  </c:pt>
                  <c:pt idx="8">
                    <c:v>$9.53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3995</c:v>
                  </c:pt>
                  <c:pt idx="3">
                    <c:v>4087</c:v>
                  </c:pt>
                  <c:pt idx="4">
                    <c:v>160735</c:v>
                  </c:pt>
                  <c:pt idx="5">
                    <c:v>5357.83</c:v>
                  </c:pt>
                  <c:pt idx="6">
                    <c:v>135</c:v>
                  </c:pt>
                  <c:pt idx="7">
                    <c:v>0.00</c:v>
                  </c:pt>
                  <c:pt idx="8">
                    <c:v>$11,345.17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92</c:v>
                  </c:pt>
                  <c:pt idx="5">
                    <c:v>3.07</c:v>
                  </c:pt>
                  <c:pt idx="6">
                    <c:v>160735</c:v>
                  </c:pt>
                  <c:pt idx="7">
                    <c:v>Factor</c:v>
                  </c:pt>
                  <c:pt idx="8">
                    <c:v>$6.49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92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7/1/2016</c:v>
                  </c:pt>
                  <c:pt idx="3">
                    <c:v>8/1/2016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6/29/2016</c:v>
                  </c:pt>
                  <c:pt idx="3">
                    <c:v>7/1/2016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6/28/2016</c:v>
                  </c:pt>
                  <c:pt idx="3">
                    <c:v>7/28/2016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ELECTRIC!$A$24:$I$24</c:f>
              <c:numCache>
                <c:ptCount val="9"/>
                <c:pt idx="0">
                  <c:v>0</c:v>
                </c:pt>
                <c:pt idx="1">
                  <c:v>0</c:v>
                </c:pt>
                <c:pt idx="8">
                  <c:v>184.85714266183908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7016</c:v>
                  </c:pt>
                  <c:pt idx="3">
                    <c:v>7709</c:v>
                  </c:pt>
                  <c:pt idx="4">
                    <c:v>693</c:v>
                  </c:pt>
                  <c:pt idx="5">
                    <c:v>84790.00</c:v>
                  </c:pt>
                  <c:pt idx="6">
                    <c:v>213399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75618</c:v>
                  </c:pt>
                  <c:pt idx="3">
                    <c:v>76011</c:v>
                  </c:pt>
                  <c:pt idx="4">
                    <c:v>212656</c:v>
                  </c:pt>
                  <c:pt idx="5">
                    <c:v>7558.43</c:v>
                  </c:pt>
                  <c:pt idx="6">
                    <c:v>2543700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35680</c:v>
                  </c:pt>
                  <c:pt idx="3">
                    <c:v>41437</c:v>
                  </c:pt>
                  <c:pt idx="4">
                    <c:v>393</c:v>
                  </c:pt>
                  <c:pt idx="5">
                    <c:v>13.10</c:v>
                  </c:pt>
                  <c:pt idx="6">
                    <c:v>226753</c:v>
                  </c:pt>
                  <c:pt idx="7">
                    <c:v>0.03</c:v>
                  </c:pt>
                  <c:pt idx="8">
                    <c:v>$27.74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33499</c:v>
                  </c:pt>
                  <c:pt idx="3">
                    <c:v>33672</c:v>
                  </c:pt>
                  <c:pt idx="4">
                    <c:v>5757</c:v>
                  </c:pt>
                  <c:pt idx="5">
                    <c:v>191.90</c:v>
                  </c:pt>
                  <c:pt idx="6">
                    <c:v>393</c:v>
                  </c:pt>
                  <c:pt idx="7">
                    <c:v>0.00</c:v>
                  </c:pt>
                  <c:pt idx="8">
                    <c:v>$406.35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47346</c:v>
                  </c:pt>
                  <c:pt idx="3">
                    <c:v>49826</c:v>
                  </c:pt>
                  <c:pt idx="4">
                    <c:v>173</c:v>
                  </c:pt>
                  <c:pt idx="5">
                    <c:v>5.77</c:v>
                  </c:pt>
                  <c:pt idx="6">
                    <c:v>5757</c:v>
                  </c:pt>
                  <c:pt idx="7">
                    <c:v>0.01</c:v>
                  </c:pt>
                  <c:pt idx="8">
                    <c:v>$12.21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64823</c:v>
                  </c:pt>
                  <c:pt idx="3">
                    <c:v>67442</c:v>
                  </c:pt>
                  <c:pt idx="4">
                    <c:v>2480</c:v>
                  </c:pt>
                  <c:pt idx="5">
                    <c:v>82.67</c:v>
                  </c:pt>
                  <c:pt idx="6">
                    <c:v>173</c:v>
                  </c:pt>
                  <c:pt idx="7">
                    <c:v>0.01</c:v>
                  </c:pt>
                  <c:pt idx="8">
                    <c:v>$175.05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111</c:v>
                  </c:pt>
                  <c:pt idx="4">
                    <c:v>2619</c:v>
                  </c:pt>
                  <c:pt idx="5">
                    <c:v>87.30</c:v>
                  </c:pt>
                  <c:pt idx="6">
                    <c:v>2480</c:v>
                  </c:pt>
                  <c:pt idx="7">
                    <c:v>0.06</c:v>
                  </c:pt>
                  <c:pt idx="8">
                    <c:v>$184.86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39782</c:v>
                  </c:pt>
                  <c:pt idx="4">
                    <c:v>111</c:v>
                  </c:pt>
                  <c:pt idx="5">
                    <c:v>473.60</c:v>
                  </c:pt>
                  <c:pt idx="6">
                    <c:v>2619</c:v>
                  </c:pt>
                  <c:pt idx="7">
                    <c:v>0.18</c:v>
                  </c:pt>
                  <c:pt idx="8">
                    <c:v>$1,002.84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12894</c:v>
                  </c:pt>
                  <c:pt idx="3">
                    <c:v>13273</c:v>
                  </c:pt>
                  <c:pt idx="4">
                    <c:v>39782</c:v>
                  </c:pt>
                  <c:pt idx="5">
                    <c:v>1326.07</c:v>
                  </c:pt>
                  <c:pt idx="6">
                    <c:v>14208</c:v>
                  </c:pt>
                  <c:pt idx="7">
                    <c:v>0.00</c:v>
                  </c:pt>
                  <c:pt idx="8">
                    <c:v>$2,807.94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46965</c:v>
                  </c:pt>
                  <c:pt idx="3">
                    <c:v>47100</c:v>
                  </c:pt>
                  <c:pt idx="4">
                    <c:v>379</c:v>
                  </c:pt>
                  <c:pt idx="5">
                    <c:v>12.63</c:v>
                  </c:pt>
                  <c:pt idx="6">
                    <c:v>39782</c:v>
                  </c:pt>
                  <c:pt idx="7">
                    <c:v>0.00</c:v>
                  </c:pt>
                  <c:pt idx="8">
                    <c:v>$26.75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160735</c:v>
                  </c:pt>
                  <c:pt idx="4">
                    <c:v>135</c:v>
                  </c:pt>
                  <c:pt idx="5">
                    <c:v>4.50</c:v>
                  </c:pt>
                  <c:pt idx="6">
                    <c:v>379</c:v>
                  </c:pt>
                  <c:pt idx="7">
                    <c:v>0.71</c:v>
                  </c:pt>
                  <c:pt idx="8">
                    <c:v>$9.53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3995</c:v>
                  </c:pt>
                  <c:pt idx="3">
                    <c:v>4087</c:v>
                  </c:pt>
                  <c:pt idx="4">
                    <c:v>160735</c:v>
                  </c:pt>
                  <c:pt idx="5">
                    <c:v>5357.83</c:v>
                  </c:pt>
                  <c:pt idx="6">
                    <c:v>135</c:v>
                  </c:pt>
                  <c:pt idx="7">
                    <c:v>0.00</c:v>
                  </c:pt>
                  <c:pt idx="8">
                    <c:v>$11,345.17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92</c:v>
                  </c:pt>
                  <c:pt idx="5">
                    <c:v>3.07</c:v>
                  </c:pt>
                  <c:pt idx="6">
                    <c:v>160735</c:v>
                  </c:pt>
                  <c:pt idx="7">
                    <c:v>Factor</c:v>
                  </c:pt>
                  <c:pt idx="8">
                    <c:v>$6.49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92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7/1/2016</c:v>
                  </c:pt>
                  <c:pt idx="3">
                    <c:v>8/1/2016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6/29/2016</c:v>
                  </c:pt>
                  <c:pt idx="3">
                    <c:v>7/1/2016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6/28/2016</c:v>
                  </c:pt>
                  <c:pt idx="3">
                    <c:v>7/28/2016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ELECTRIC!$A$25:$I$25</c:f>
              <c:numCache>
                <c:ptCount val="9"/>
                <c:pt idx="1">
                  <c:v>0</c:v>
                </c:pt>
                <c:pt idx="8">
                  <c:v>175.04609156218442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7016</c:v>
                  </c:pt>
                  <c:pt idx="3">
                    <c:v>7709</c:v>
                  </c:pt>
                  <c:pt idx="4">
                    <c:v>693</c:v>
                  </c:pt>
                  <c:pt idx="5">
                    <c:v>84790.00</c:v>
                  </c:pt>
                  <c:pt idx="6">
                    <c:v>213399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75618</c:v>
                  </c:pt>
                  <c:pt idx="3">
                    <c:v>76011</c:v>
                  </c:pt>
                  <c:pt idx="4">
                    <c:v>212656</c:v>
                  </c:pt>
                  <c:pt idx="5">
                    <c:v>7558.43</c:v>
                  </c:pt>
                  <c:pt idx="6">
                    <c:v>2543700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35680</c:v>
                  </c:pt>
                  <c:pt idx="3">
                    <c:v>41437</c:v>
                  </c:pt>
                  <c:pt idx="4">
                    <c:v>393</c:v>
                  </c:pt>
                  <c:pt idx="5">
                    <c:v>13.10</c:v>
                  </c:pt>
                  <c:pt idx="6">
                    <c:v>226753</c:v>
                  </c:pt>
                  <c:pt idx="7">
                    <c:v>0.03</c:v>
                  </c:pt>
                  <c:pt idx="8">
                    <c:v>$27.74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33499</c:v>
                  </c:pt>
                  <c:pt idx="3">
                    <c:v>33672</c:v>
                  </c:pt>
                  <c:pt idx="4">
                    <c:v>5757</c:v>
                  </c:pt>
                  <c:pt idx="5">
                    <c:v>191.90</c:v>
                  </c:pt>
                  <c:pt idx="6">
                    <c:v>393</c:v>
                  </c:pt>
                  <c:pt idx="7">
                    <c:v>0.00</c:v>
                  </c:pt>
                  <c:pt idx="8">
                    <c:v>$406.35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47346</c:v>
                  </c:pt>
                  <c:pt idx="3">
                    <c:v>49826</c:v>
                  </c:pt>
                  <c:pt idx="4">
                    <c:v>173</c:v>
                  </c:pt>
                  <c:pt idx="5">
                    <c:v>5.77</c:v>
                  </c:pt>
                  <c:pt idx="6">
                    <c:v>5757</c:v>
                  </c:pt>
                  <c:pt idx="7">
                    <c:v>0.01</c:v>
                  </c:pt>
                  <c:pt idx="8">
                    <c:v>$12.21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64823</c:v>
                  </c:pt>
                  <c:pt idx="3">
                    <c:v>67442</c:v>
                  </c:pt>
                  <c:pt idx="4">
                    <c:v>2480</c:v>
                  </c:pt>
                  <c:pt idx="5">
                    <c:v>82.67</c:v>
                  </c:pt>
                  <c:pt idx="6">
                    <c:v>173</c:v>
                  </c:pt>
                  <c:pt idx="7">
                    <c:v>0.01</c:v>
                  </c:pt>
                  <c:pt idx="8">
                    <c:v>$175.05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111</c:v>
                  </c:pt>
                  <c:pt idx="4">
                    <c:v>2619</c:v>
                  </c:pt>
                  <c:pt idx="5">
                    <c:v>87.30</c:v>
                  </c:pt>
                  <c:pt idx="6">
                    <c:v>2480</c:v>
                  </c:pt>
                  <c:pt idx="7">
                    <c:v>0.06</c:v>
                  </c:pt>
                  <c:pt idx="8">
                    <c:v>$184.86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39782</c:v>
                  </c:pt>
                  <c:pt idx="4">
                    <c:v>111</c:v>
                  </c:pt>
                  <c:pt idx="5">
                    <c:v>473.60</c:v>
                  </c:pt>
                  <c:pt idx="6">
                    <c:v>2619</c:v>
                  </c:pt>
                  <c:pt idx="7">
                    <c:v>0.18</c:v>
                  </c:pt>
                  <c:pt idx="8">
                    <c:v>$1,002.84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12894</c:v>
                  </c:pt>
                  <c:pt idx="3">
                    <c:v>13273</c:v>
                  </c:pt>
                  <c:pt idx="4">
                    <c:v>39782</c:v>
                  </c:pt>
                  <c:pt idx="5">
                    <c:v>1326.07</c:v>
                  </c:pt>
                  <c:pt idx="6">
                    <c:v>14208</c:v>
                  </c:pt>
                  <c:pt idx="7">
                    <c:v>0.00</c:v>
                  </c:pt>
                  <c:pt idx="8">
                    <c:v>$2,807.94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46965</c:v>
                  </c:pt>
                  <c:pt idx="3">
                    <c:v>47100</c:v>
                  </c:pt>
                  <c:pt idx="4">
                    <c:v>379</c:v>
                  </c:pt>
                  <c:pt idx="5">
                    <c:v>12.63</c:v>
                  </c:pt>
                  <c:pt idx="6">
                    <c:v>39782</c:v>
                  </c:pt>
                  <c:pt idx="7">
                    <c:v>0.00</c:v>
                  </c:pt>
                  <c:pt idx="8">
                    <c:v>$26.75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160735</c:v>
                  </c:pt>
                  <c:pt idx="4">
                    <c:v>135</c:v>
                  </c:pt>
                  <c:pt idx="5">
                    <c:v>4.50</c:v>
                  </c:pt>
                  <c:pt idx="6">
                    <c:v>379</c:v>
                  </c:pt>
                  <c:pt idx="7">
                    <c:v>0.71</c:v>
                  </c:pt>
                  <c:pt idx="8">
                    <c:v>$9.53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3995</c:v>
                  </c:pt>
                  <c:pt idx="3">
                    <c:v>4087</c:v>
                  </c:pt>
                  <c:pt idx="4">
                    <c:v>160735</c:v>
                  </c:pt>
                  <c:pt idx="5">
                    <c:v>5357.83</c:v>
                  </c:pt>
                  <c:pt idx="6">
                    <c:v>135</c:v>
                  </c:pt>
                  <c:pt idx="7">
                    <c:v>0.00</c:v>
                  </c:pt>
                  <c:pt idx="8">
                    <c:v>$11,345.17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92</c:v>
                  </c:pt>
                  <c:pt idx="5">
                    <c:v>3.07</c:v>
                  </c:pt>
                  <c:pt idx="6">
                    <c:v>160735</c:v>
                  </c:pt>
                  <c:pt idx="7">
                    <c:v>Factor</c:v>
                  </c:pt>
                  <c:pt idx="8">
                    <c:v>$6.49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92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7/1/2016</c:v>
                  </c:pt>
                  <c:pt idx="3">
                    <c:v>8/1/2016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6/29/2016</c:v>
                  </c:pt>
                  <c:pt idx="3">
                    <c:v>7/1/2016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6/28/2016</c:v>
                  </c:pt>
                  <c:pt idx="3">
                    <c:v>7/28/2016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ELECTRIC!$A$26:$I$26</c:f>
              <c:numCache>
                <c:ptCount val="9"/>
                <c:pt idx="1">
                  <c:v>0</c:v>
                </c:pt>
                <c:pt idx="8">
                  <c:v>482.57666452042537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7016</c:v>
                  </c:pt>
                  <c:pt idx="3">
                    <c:v>7709</c:v>
                  </c:pt>
                  <c:pt idx="4">
                    <c:v>693</c:v>
                  </c:pt>
                  <c:pt idx="5">
                    <c:v>84790.00</c:v>
                  </c:pt>
                  <c:pt idx="6">
                    <c:v>213399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75618</c:v>
                  </c:pt>
                  <c:pt idx="3">
                    <c:v>76011</c:v>
                  </c:pt>
                  <c:pt idx="4">
                    <c:v>212656</c:v>
                  </c:pt>
                  <c:pt idx="5">
                    <c:v>7558.43</c:v>
                  </c:pt>
                  <c:pt idx="6">
                    <c:v>2543700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35680</c:v>
                  </c:pt>
                  <c:pt idx="3">
                    <c:v>41437</c:v>
                  </c:pt>
                  <c:pt idx="4">
                    <c:v>393</c:v>
                  </c:pt>
                  <c:pt idx="5">
                    <c:v>13.10</c:v>
                  </c:pt>
                  <c:pt idx="6">
                    <c:v>226753</c:v>
                  </c:pt>
                  <c:pt idx="7">
                    <c:v>0.03</c:v>
                  </c:pt>
                  <c:pt idx="8">
                    <c:v>$27.74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33499</c:v>
                  </c:pt>
                  <c:pt idx="3">
                    <c:v>33672</c:v>
                  </c:pt>
                  <c:pt idx="4">
                    <c:v>5757</c:v>
                  </c:pt>
                  <c:pt idx="5">
                    <c:v>191.90</c:v>
                  </c:pt>
                  <c:pt idx="6">
                    <c:v>393</c:v>
                  </c:pt>
                  <c:pt idx="7">
                    <c:v>0.00</c:v>
                  </c:pt>
                  <c:pt idx="8">
                    <c:v>$406.35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47346</c:v>
                  </c:pt>
                  <c:pt idx="3">
                    <c:v>49826</c:v>
                  </c:pt>
                  <c:pt idx="4">
                    <c:v>173</c:v>
                  </c:pt>
                  <c:pt idx="5">
                    <c:v>5.77</c:v>
                  </c:pt>
                  <c:pt idx="6">
                    <c:v>5757</c:v>
                  </c:pt>
                  <c:pt idx="7">
                    <c:v>0.01</c:v>
                  </c:pt>
                  <c:pt idx="8">
                    <c:v>$12.21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64823</c:v>
                  </c:pt>
                  <c:pt idx="3">
                    <c:v>67442</c:v>
                  </c:pt>
                  <c:pt idx="4">
                    <c:v>2480</c:v>
                  </c:pt>
                  <c:pt idx="5">
                    <c:v>82.67</c:v>
                  </c:pt>
                  <c:pt idx="6">
                    <c:v>173</c:v>
                  </c:pt>
                  <c:pt idx="7">
                    <c:v>0.01</c:v>
                  </c:pt>
                  <c:pt idx="8">
                    <c:v>$175.05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111</c:v>
                  </c:pt>
                  <c:pt idx="4">
                    <c:v>2619</c:v>
                  </c:pt>
                  <c:pt idx="5">
                    <c:v>87.30</c:v>
                  </c:pt>
                  <c:pt idx="6">
                    <c:v>2480</c:v>
                  </c:pt>
                  <c:pt idx="7">
                    <c:v>0.06</c:v>
                  </c:pt>
                  <c:pt idx="8">
                    <c:v>$184.86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39782</c:v>
                  </c:pt>
                  <c:pt idx="4">
                    <c:v>111</c:v>
                  </c:pt>
                  <c:pt idx="5">
                    <c:v>473.60</c:v>
                  </c:pt>
                  <c:pt idx="6">
                    <c:v>2619</c:v>
                  </c:pt>
                  <c:pt idx="7">
                    <c:v>0.18</c:v>
                  </c:pt>
                  <c:pt idx="8">
                    <c:v>$1,002.84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12894</c:v>
                  </c:pt>
                  <c:pt idx="3">
                    <c:v>13273</c:v>
                  </c:pt>
                  <c:pt idx="4">
                    <c:v>39782</c:v>
                  </c:pt>
                  <c:pt idx="5">
                    <c:v>1326.07</c:v>
                  </c:pt>
                  <c:pt idx="6">
                    <c:v>14208</c:v>
                  </c:pt>
                  <c:pt idx="7">
                    <c:v>0.00</c:v>
                  </c:pt>
                  <c:pt idx="8">
                    <c:v>$2,807.94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46965</c:v>
                  </c:pt>
                  <c:pt idx="3">
                    <c:v>47100</c:v>
                  </c:pt>
                  <c:pt idx="4">
                    <c:v>379</c:v>
                  </c:pt>
                  <c:pt idx="5">
                    <c:v>12.63</c:v>
                  </c:pt>
                  <c:pt idx="6">
                    <c:v>39782</c:v>
                  </c:pt>
                  <c:pt idx="7">
                    <c:v>0.00</c:v>
                  </c:pt>
                  <c:pt idx="8">
                    <c:v>$26.75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160735</c:v>
                  </c:pt>
                  <c:pt idx="4">
                    <c:v>135</c:v>
                  </c:pt>
                  <c:pt idx="5">
                    <c:v>4.50</c:v>
                  </c:pt>
                  <c:pt idx="6">
                    <c:v>379</c:v>
                  </c:pt>
                  <c:pt idx="7">
                    <c:v>0.71</c:v>
                  </c:pt>
                  <c:pt idx="8">
                    <c:v>$9.53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3995</c:v>
                  </c:pt>
                  <c:pt idx="3">
                    <c:v>4087</c:v>
                  </c:pt>
                  <c:pt idx="4">
                    <c:v>160735</c:v>
                  </c:pt>
                  <c:pt idx="5">
                    <c:v>5357.83</c:v>
                  </c:pt>
                  <c:pt idx="6">
                    <c:v>135</c:v>
                  </c:pt>
                  <c:pt idx="7">
                    <c:v>0.00</c:v>
                  </c:pt>
                  <c:pt idx="8">
                    <c:v>$11,345.17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92</c:v>
                  </c:pt>
                  <c:pt idx="5">
                    <c:v>3.07</c:v>
                  </c:pt>
                  <c:pt idx="6">
                    <c:v>160735</c:v>
                  </c:pt>
                  <c:pt idx="7">
                    <c:v>Factor</c:v>
                  </c:pt>
                  <c:pt idx="8">
                    <c:v>$6.49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92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7/1/2016</c:v>
                  </c:pt>
                  <c:pt idx="3">
                    <c:v>8/1/2016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6/29/2016</c:v>
                  </c:pt>
                  <c:pt idx="3">
                    <c:v>7/1/2016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6/28/2016</c:v>
                  </c:pt>
                  <c:pt idx="3">
                    <c:v>7/28/2016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ELECTRIC!$A$27:$I$27</c:f>
              <c:numCache>
                <c:ptCount val="9"/>
                <c:pt idx="1">
                  <c:v>0</c:v>
                </c:pt>
                <c:pt idx="8">
                  <c:v>15162.450101255552</c:v>
                </c:pt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7016</c:v>
                  </c:pt>
                  <c:pt idx="3">
                    <c:v>7709</c:v>
                  </c:pt>
                  <c:pt idx="4">
                    <c:v>693</c:v>
                  </c:pt>
                  <c:pt idx="5">
                    <c:v>84790.00</c:v>
                  </c:pt>
                  <c:pt idx="6">
                    <c:v>213399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75618</c:v>
                  </c:pt>
                  <c:pt idx="3">
                    <c:v>76011</c:v>
                  </c:pt>
                  <c:pt idx="4">
                    <c:v>212656</c:v>
                  </c:pt>
                  <c:pt idx="5">
                    <c:v>7558.43</c:v>
                  </c:pt>
                  <c:pt idx="6">
                    <c:v>2543700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35680</c:v>
                  </c:pt>
                  <c:pt idx="3">
                    <c:v>41437</c:v>
                  </c:pt>
                  <c:pt idx="4">
                    <c:v>393</c:v>
                  </c:pt>
                  <c:pt idx="5">
                    <c:v>13.10</c:v>
                  </c:pt>
                  <c:pt idx="6">
                    <c:v>226753</c:v>
                  </c:pt>
                  <c:pt idx="7">
                    <c:v>0.03</c:v>
                  </c:pt>
                  <c:pt idx="8">
                    <c:v>$27.74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33499</c:v>
                  </c:pt>
                  <c:pt idx="3">
                    <c:v>33672</c:v>
                  </c:pt>
                  <c:pt idx="4">
                    <c:v>5757</c:v>
                  </c:pt>
                  <c:pt idx="5">
                    <c:v>191.90</c:v>
                  </c:pt>
                  <c:pt idx="6">
                    <c:v>393</c:v>
                  </c:pt>
                  <c:pt idx="7">
                    <c:v>0.00</c:v>
                  </c:pt>
                  <c:pt idx="8">
                    <c:v>$406.35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47346</c:v>
                  </c:pt>
                  <c:pt idx="3">
                    <c:v>49826</c:v>
                  </c:pt>
                  <c:pt idx="4">
                    <c:v>173</c:v>
                  </c:pt>
                  <c:pt idx="5">
                    <c:v>5.77</c:v>
                  </c:pt>
                  <c:pt idx="6">
                    <c:v>5757</c:v>
                  </c:pt>
                  <c:pt idx="7">
                    <c:v>0.01</c:v>
                  </c:pt>
                  <c:pt idx="8">
                    <c:v>$12.21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64823</c:v>
                  </c:pt>
                  <c:pt idx="3">
                    <c:v>67442</c:v>
                  </c:pt>
                  <c:pt idx="4">
                    <c:v>2480</c:v>
                  </c:pt>
                  <c:pt idx="5">
                    <c:v>82.67</c:v>
                  </c:pt>
                  <c:pt idx="6">
                    <c:v>173</c:v>
                  </c:pt>
                  <c:pt idx="7">
                    <c:v>0.01</c:v>
                  </c:pt>
                  <c:pt idx="8">
                    <c:v>$175.05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111</c:v>
                  </c:pt>
                  <c:pt idx="4">
                    <c:v>2619</c:v>
                  </c:pt>
                  <c:pt idx="5">
                    <c:v>87.30</c:v>
                  </c:pt>
                  <c:pt idx="6">
                    <c:v>2480</c:v>
                  </c:pt>
                  <c:pt idx="7">
                    <c:v>0.06</c:v>
                  </c:pt>
                  <c:pt idx="8">
                    <c:v>$184.86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39782</c:v>
                  </c:pt>
                  <c:pt idx="4">
                    <c:v>111</c:v>
                  </c:pt>
                  <c:pt idx="5">
                    <c:v>473.60</c:v>
                  </c:pt>
                  <c:pt idx="6">
                    <c:v>2619</c:v>
                  </c:pt>
                  <c:pt idx="7">
                    <c:v>0.18</c:v>
                  </c:pt>
                  <c:pt idx="8">
                    <c:v>$1,002.84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12894</c:v>
                  </c:pt>
                  <c:pt idx="3">
                    <c:v>13273</c:v>
                  </c:pt>
                  <c:pt idx="4">
                    <c:v>39782</c:v>
                  </c:pt>
                  <c:pt idx="5">
                    <c:v>1326.07</c:v>
                  </c:pt>
                  <c:pt idx="6">
                    <c:v>14208</c:v>
                  </c:pt>
                  <c:pt idx="7">
                    <c:v>0.00</c:v>
                  </c:pt>
                  <c:pt idx="8">
                    <c:v>$2,807.94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46965</c:v>
                  </c:pt>
                  <c:pt idx="3">
                    <c:v>47100</c:v>
                  </c:pt>
                  <c:pt idx="4">
                    <c:v>379</c:v>
                  </c:pt>
                  <c:pt idx="5">
                    <c:v>12.63</c:v>
                  </c:pt>
                  <c:pt idx="6">
                    <c:v>39782</c:v>
                  </c:pt>
                  <c:pt idx="7">
                    <c:v>0.00</c:v>
                  </c:pt>
                  <c:pt idx="8">
                    <c:v>$26.75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160735</c:v>
                  </c:pt>
                  <c:pt idx="4">
                    <c:v>135</c:v>
                  </c:pt>
                  <c:pt idx="5">
                    <c:v>4.50</c:v>
                  </c:pt>
                  <c:pt idx="6">
                    <c:v>379</c:v>
                  </c:pt>
                  <c:pt idx="7">
                    <c:v>0.71</c:v>
                  </c:pt>
                  <c:pt idx="8">
                    <c:v>$9.53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3995</c:v>
                  </c:pt>
                  <c:pt idx="3">
                    <c:v>4087</c:v>
                  </c:pt>
                  <c:pt idx="4">
                    <c:v>160735</c:v>
                  </c:pt>
                  <c:pt idx="5">
                    <c:v>5357.83</c:v>
                  </c:pt>
                  <c:pt idx="6">
                    <c:v>135</c:v>
                  </c:pt>
                  <c:pt idx="7">
                    <c:v>0.00</c:v>
                  </c:pt>
                  <c:pt idx="8">
                    <c:v>$11,345.17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92</c:v>
                  </c:pt>
                  <c:pt idx="5">
                    <c:v>3.07</c:v>
                  </c:pt>
                  <c:pt idx="6">
                    <c:v>160735</c:v>
                  </c:pt>
                  <c:pt idx="7">
                    <c:v>Factor</c:v>
                  </c:pt>
                  <c:pt idx="8">
                    <c:v>$6.49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92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7/1/2016</c:v>
                  </c:pt>
                  <c:pt idx="3">
                    <c:v>8/1/2016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6/29/2016</c:v>
                  </c:pt>
                  <c:pt idx="3">
                    <c:v>7/1/2016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6/28/2016</c:v>
                  </c:pt>
                  <c:pt idx="3">
                    <c:v>7/28/2016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ELECTRIC!$A$28:$I$28</c:f>
              <c:numCache>
                <c:ptCount val="9"/>
                <c:pt idx="8">
                  <c:v>16004.93</c:v>
                </c:pt>
              </c:numCache>
            </c:numRef>
          </c:val>
        </c:ser>
        <c:axId val="47376783"/>
        <c:axId val="16122072"/>
      </c:barChart>
      <c:catAx>
        <c:axId val="47376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22072"/>
        <c:crosses val="autoZero"/>
        <c:auto val="1"/>
        <c:lblOffset val="100"/>
        <c:tickLblSkip val="1"/>
        <c:noMultiLvlLbl val="0"/>
      </c:catAx>
      <c:valAx>
        <c:axId val="161220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76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36975"/>
          <c:w val="0.063"/>
          <c:h val="0.2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25"/>
          <c:w val="0.9035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7016</c:v>
                  </c:pt>
                  <c:pt idx="3">
                    <c:v>7709</c:v>
                  </c:pt>
                  <c:pt idx="4">
                    <c:v>693</c:v>
                  </c:pt>
                  <c:pt idx="5">
                    <c:v>84790.00</c:v>
                  </c:pt>
                  <c:pt idx="6">
                    <c:v>213399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75618</c:v>
                  </c:pt>
                  <c:pt idx="3">
                    <c:v>76011</c:v>
                  </c:pt>
                  <c:pt idx="4">
                    <c:v>212656</c:v>
                  </c:pt>
                  <c:pt idx="5">
                    <c:v>7558.43</c:v>
                  </c:pt>
                  <c:pt idx="6">
                    <c:v>2543700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35680</c:v>
                  </c:pt>
                  <c:pt idx="3">
                    <c:v>41437</c:v>
                  </c:pt>
                  <c:pt idx="4">
                    <c:v>393</c:v>
                  </c:pt>
                  <c:pt idx="5">
                    <c:v>13.10</c:v>
                  </c:pt>
                  <c:pt idx="6">
                    <c:v>226753</c:v>
                  </c:pt>
                  <c:pt idx="7">
                    <c:v>0.03</c:v>
                  </c:pt>
                  <c:pt idx="8">
                    <c:v>$27.74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33499</c:v>
                  </c:pt>
                  <c:pt idx="3">
                    <c:v>33672</c:v>
                  </c:pt>
                  <c:pt idx="4">
                    <c:v>5757</c:v>
                  </c:pt>
                  <c:pt idx="5">
                    <c:v>191.90</c:v>
                  </c:pt>
                  <c:pt idx="6">
                    <c:v>393</c:v>
                  </c:pt>
                  <c:pt idx="7">
                    <c:v>0.00</c:v>
                  </c:pt>
                  <c:pt idx="8">
                    <c:v>$406.35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47346</c:v>
                  </c:pt>
                  <c:pt idx="3">
                    <c:v>49826</c:v>
                  </c:pt>
                  <c:pt idx="4">
                    <c:v>173</c:v>
                  </c:pt>
                  <c:pt idx="5">
                    <c:v>5.77</c:v>
                  </c:pt>
                  <c:pt idx="6">
                    <c:v>5757</c:v>
                  </c:pt>
                  <c:pt idx="7">
                    <c:v>0.01</c:v>
                  </c:pt>
                  <c:pt idx="8">
                    <c:v>$12.21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64823</c:v>
                  </c:pt>
                  <c:pt idx="3">
                    <c:v>67442</c:v>
                  </c:pt>
                  <c:pt idx="4">
                    <c:v>2480</c:v>
                  </c:pt>
                  <c:pt idx="5">
                    <c:v>82.67</c:v>
                  </c:pt>
                  <c:pt idx="6">
                    <c:v>173</c:v>
                  </c:pt>
                  <c:pt idx="7">
                    <c:v>0.01</c:v>
                  </c:pt>
                  <c:pt idx="8">
                    <c:v>$175.05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111</c:v>
                  </c:pt>
                  <c:pt idx="4">
                    <c:v>2619</c:v>
                  </c:pt>
                  <c:pt idx="5">
                    <c:v>87.30</c:v>
                  </c:pt>
                  <c:pt idx="6">
                    <c:v>2480</c:v>
                  </c:pt>
                  <c:pt idx="7">
                    <c:v>0.06</c:v>
                  </c:pt>
                  <c:pt idx="8">
                    <c:v>$184.86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39782</c:v>
                  </c:pt>
                  <c:pt idx="4">
                    <c:v>111</c:v>
                  </c:pt>
                  <c:pt idx="5">
                    <c:v>473.60</c:v>
                  </c:pt>
                  <c:pt idx="6">
                    <c:v>2619</c:v>
                  </c:pt>
                  <c:pt idx="7">
                    <c:v>0.18</c:v>
                  </c:pt>
                  <c:pt idx="8">
                    <c:v>$1,002.84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12894</c:v>
                  </c:pt>
                  <c:pt idx="3">
                    <c:v>13273</c:v>
                  </c:pt>
                  <c:pt idx="4">
                    <c:v>39782</c:v>
                  </c:pt>
                  <c:pt idx="5">
                    <c:v>1326.07</c:v>
                  </c:pt>
                  <c:pt idx="6">
                    <c:v>14208</c:v>
                  </c:pt>
                  <c:pt idx="7">
                    <c:v>0.00</c:v>
                  </c:pt>
                  <c:pt idx="8">
                    <c:v>$2,807.94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46965</c:v>
                  </c:pt>
                  <c:pt idx="3">
                    <c:v>47100</c:v>
                  </c:pt>
                  <c:pt idx="4">
                    <c:v>379</c:v>
                  </c:pt>
                  <c:pt idx="5">
                    <c:v>12.63</c:v>
                  </c:pt>
                  <c:pt idx="6">
                    <c:v>39782</c:v>
                  </c:pt>
                  <c:pt idx="7">
                    <c:v>0.00</c:v>
                  </c:pt>
                  <c:pt idx="8">
                    <c:v>$26.75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160735</c:v>
                  </c:pt>
                  <c:pt idx="4">
                    <c:v>135</c:v>
                  </c:pt>
                  <c:pt idx="5">
                    <c:v>4.50</c:v>
                  </c:pt>
                  <c:pt idx="6">
                    <c:v>379</c:v>
                  </c:pt>
                  <c:pt idx="7">
                    <c:v>0.71</c:v>
                  </c:pt>
                  <c:pt idx="8">
                    <c:v>$9.53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3995</c:v>
                  </c:pt>
                  <c:pt idx="3">
                    <c:v>4087</c:v>
                  </c:pt>
                  <c:pt idx="4">
                    <c:v>160735</c:v>
                  </c:pt>
                  <c:pt idx="5">
                    <c:v>5357.83</c:v>
                  </c:pt>
                  <c:pt idx="6">
                    <c:v>135</c:v>
                  </c:pt>
                  <c:pt idx="7">
                    <c:v>0.00</c:v>
                  </c:pt>
                  <c:pt idx="8">
                    <c:v>$11,345.17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92</c:v>
                  </c:pt>
                  <c:pt idx="5">
                    <c:v>3.07</c:v>
                  </c:pt>
                  <c:pt idx="6">
                    <c:v>160735</c:v>
                  </c:pt>
                  <c:pt idx="7">
                    <c:v>Factor</c:v>
                  </c:pt>
                  <c:pt idx="8">
                    <c:v>$6.49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92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7/1/2016</c:v>
                  </c:pt>
                  <c:pt idx="3">
                    <c:v>8/1/2016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6/29/2016</c:v>
                  </c:pt>
                  <c:pt idx="3">
                    <c:v>7/1/2016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6/28/2016</c:v>
                  </c:pt>
                  <c:pt idx="3">
                    <c:v>7/28/2016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ELECTRIC!$A$23:$I$23</c:f>
              <c:numCache>
                <c:ptCount val="9"/>
                <c:pt idx="1">
                  <c:v>0</c:v>
                </c:pt>
                <c:pt idx="8">
                  <c:v>16004.93</c:v>
                </c:pt>
              </c:numCache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7016</c:v>
                  </c:pt>
                  <c:pt idx="3">
                    <c:v>7709</c:v>
                  </c:pt>
                  <c:pt idx="4">
                    <c:v>693</c:v>
                  </c:pt>
                  <c:pt idx="5">
                    <c:v>84790.00</c:v>
                  </c:pt>
                  <c:pt idx="6">
                    <c:v>213399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75618</c:v>
                  </c:pt>
                  <c:pt idx="3">
                    <c:v>76011</c:v>
                  </c:pt>
                  <c:pt idx="4">
                    <c:v>212656</c:v>
                  </c:pt>
                  <c:pt idx="5">
                    <c:v>7558.43</c:v>
                  </c:pt>
                  <c:pt idx="6">
                    <c:v>2543700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35680</c:v>
                  </c:pt>
                  <c:pt idx="3">
                    <c:v>41437</c:v>
                  </c:pt>
                  <c:pt idx="4">
                    <c:v>393</c:v>
                  </c:pt>
                  <c:pt idx="5">
                    <c:v>13.10</c:v>
                  </c:pt>
                  <c:pt idx="6">
                    <c:v>226753</c:v>
                  </c:pt>
                  <c:pt idx="7">
                    <c:v>0.03</c:v>
                  </c:pt>
                  <c:pt idx="8">
                    <c:v>$27.74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33499</c:v>
                  </c:pt>
                  <c:pt idx="3">
                    <c:v>33672</c:v>
                  </c:pt>
                  <c:pt idx="4">
                    <c:v>5757</c:v>
                  </c:pt>
                  <c:pt idx="5">
                    <c:v>191.90</c:v>
                  </c:pt>
                  <c:pt idx="6">
                    <c:v>393</c:v>
                  </c:pt>
                  <c:pt idx="7">
                    <c:v>0.00</c:v>
                  </c:pt>
                  <c:pt idx="8">
                    <c:v>$406.35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47346</c:v>
                  </c:pt>
                  <c:pt idx="3">
                    <c:v>49826</c:v>
                  </c:pt>
                  <c:pt idx="4">
                    <c:v>173</c:v>
                  </c:pt>
                  <c:pt idx="5">
                    <c:v>5.77</c:v>
                  </c:pt>
                  <c:pt idx="6">
                    <c:v>5757</c:v>
                  </c:pt>
                  <c:pt idx="7">
                    <c:v>0.01</c:v>
                  </c:pt>
                  <c:pt idx="8">
                    <c:v>$12.21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64823</c:v>
                  </c:pt>
                  <c:pt idx="3">
                    <c:v>67442</c:v>
                  </c:pt>
                  <c:pt idx="4">
                    <c:v>2480</c:v>
                  </c:pt>
                  <c:pt idx="5">
                    <c:v>82.67</c:v>
                  </c:pt>
                  <c:pt idx="6">
                    <c:v>173</c:v>
                  </c:pt>
                  <c:pt idx="7">
                    <c:v>0.01</c:v>
                  </c:pt>
                  <c:pt idx="8">
                    <c:v>$175.05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111</c:v>
                  </c:pt>
                  <c:pt idx="4">
                    <c:v>2619</c:v>
                  </c:pt>
                  <c:pt idx="5">
                    <c:v>87.30</c:v>
                  </c:pt>
                  <c:pt idx="6">
                    <c:v>2480</c:v>
                  </c:pt>
                  <c:pt idx="7">
                    <c:v>0.06</c:v>
                  </c:pt>
                  <c:pt idx="8">
                    <c:v>$184.86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39782</c:v>
                  </c:pt>
                  <c:pt idx="4">
                    <c:v>111</c:v>
                  </c:pt>
                  <c:pt idx="5">
                    <c:v>473.60</c:v>
                  </c:pt>
                  <c:pt idx="6">
                    <c:v>2619</c:v>
                  </c:pt>
                  <c:pt idx="7">
                    <c:v>0.18</c:v>
                  </c:pt>
                  <c:pt idx="8">
                    <c:v>$1,002.84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12894</c:v>
                  </c:pt>
                  <c:pt idx="3">
                    <c:v>13273</c:v>
                  </c:pt>
                  <c:pt idx="4">
                    <c:v>39782</c:v>
                  </c:pt>
                  <c:pt idx="5">
                    <c:v>1326.07</c:v>
                  </c:pt>
                  <c:pt idx="6">
                    <c:v>14208</c:v>
                  </c:pt>
                  <c:pt idx="7">
                    <c:v>0.00</c:v>
                  </c:pt>
                  <c:pt idx="8">
                    <c:v>$2,807.94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46965</c:v>
                  </c:pt>
                  <c:pt idx="3">
                    <c:v>47100</c:v>
                  </c:pt>
                  <c:pt idx="4">
                    <c:v>379</c:v>
                  </c:pt>
                  <c:pt idx="5">
                    <c:v>12.63</c:v>
                  </c:pt>
                  <c:pt idx="6">
                    <c:v>39782</c:v>
                  </c:pt>
                  <c:pt idx="7">
                    <c:v>0.00</c:v>
                  </c:pt>
                  <c:pt idx="8">
                    <c:v>$26.75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160735</c:v>
                  </c:pt>
                  <c:pt idx="4">
                    <c:v>135</c:v>
                  </c:pt>
                  <c:pt idx="5">
                    <c:v>4.50</c:v>
                  </c:pt>
                  <c:pt idx="6">
                    <c:v>379</c:v>
                  </c:pt>
                  <c:pt idx="7">
                    <c:v>0.71</c:v>
                  </c:pt>
                  <c:pt idx="8">
                    <c:v>$9.53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3995</c:v>
                  </c:pt>
                  <c:pt idx="3">
                    <c:v>4087</c:v>
                  </c:pt>
                  <c:pt idx="4">
                    <c:v>160735</c:v>
                  </c:pt>
                  <c:pt idx="5">
                    <c:v>5357.83</c:v>
                  </c:pt>
                  <c:pt idx="6">
                    <c:v>135</c:v>
                  </c:pt>
                  <c:pt idx="7">
                    <c:v>0.00</c:v>
                  </c:pt>
                  <c:pt idx="8">
                    <c:v>$11,345.17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92</c:v>
                  </c:pt>
                  <c:pt idx="5">
                    <c:v>3.07</c:v>
                  </c:pt>
                  <c:pt idx="6">
                    <c:v>160735</c:v>
                  </c:pt>
                  <c:pt idx="7">
                    <c:v>Factor</c:v>
                  </c:pt>
                  <c:pt idx="8">
                    <c:v>$6.49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92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7/1/2016</c:v>
                  </c:pt>
                  <c:pt idx="3">
                    <c:v>8/1/2016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6/29/2016</c:v>
                  </c:pt>
                  <c:pt idx="3">
                    <c:v>7/1/2016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6/28/2016</c:v>
                  </c:pt>
                  <c:pt idx="3">
                    <c:v>7/28/2016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ELECTRIC!$A$24:$I$24</c:f>
              <c:numCache>
                <c:ptCount val="9"/>
                <c:pt idx="0">
                  <c:v>0</c:v>
                </c:pt>
                <c:pt idx="1">
                  <c:v>0</c:v>
                </c:pt>
                <c:pt idx="8">
                  <c:v>184.85714266183908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7016</c:v>
                  </c:pt>
                  <c:pt idx="3">
                    <c:v>7709</c:v>
                  </c:pt>
                  <c:pt idx="4">
                    <c:v>693</c:v>
                  </c:pt>
                  <c:pt idx="5">
                    <c:v>84790.00</c:v>
                  </c:pt>
                  <c:pt idx="6">
                    <c:v>213399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75618</c:v>
                  </c:pt>
                  <c:pt idx="3">
                    <c:v>76011</c:v>
                  </c:pt>
                  <c:pt idx="4">
                    <c:v>212656</c:v>
                  </c:pt>
                  <c:pt idx="5">
                    <c:v>7558.43</c:v>
                  </c:pt>
                  <c:pt idx="6">
                    <c:v>2543700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35680</c:v>
                  </c:pt>
                  <c:pt idx="3">
                    <c:v>41437</c:v>
                  </c:pt>
                  <c:pt idx="4">
                    <c:v>393</c:v>
                  </c:pt>
                  <c:pt idx="5">
                    <c:v>13.10</c:v>
                  </c:pt>
                  <c:pt idx="6">
                    <c:v>226753</c:v>
                  </c:pt>
                  <c:pt idx="7">
                    <c:v>0.03</c:v>
                  </c:pt>
                  <c:pt idx="8">
                    <c:v>$27.74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33499</c:v>
                  </c:pt>
                  <c:pt idx="3">
                    <c:v>33672</c:v>
                  </c:pt>
                  <c:pt idx="4">
                    <c:v>5757</c:v>
                  </c:pt>
                  <c:pt idx="5">
                    <c:v>191.90</c:v>
                  </c:pt>
                  <c:pt idx="6">
                    <c:v>393</c:v>
                  </c:pt>
                  <c:pt idx="7">
                    <c:v>0.00</c:v>
                  </c:pt>
                  <c:pt idx="8">
                    <c:v>$406.35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47346</c:v>
                  </c:pt>
                  <c:pt idx="3">
                    <c:v>49826</c:v>
                  </c:pt>
                  <c:pt idx="4">
                    <c:v>173</c:v>
                  </c:pt>
                  <c:pt idx="5">
                    <c:v>5.77</c:v>
                  </c:pt>
                  <c:pt idx="6">
                    <c:v>5757</c:v>
                  </c:pt>
                  <c:pt idx="7">
                    <c:v>0.01</c:v>
                  </c:pt>
                  <c:pt idx="8">
                    <c:v>$12.21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64823</c:v>
                  </c:pt>
                  <c:pt idx="3">
                    <c:v>67442</c:v>
                  </c:pt>
                  <c:pt idx="4">
                    <c:v>2480</c:v>
                  </c:pt>
                  <c:pt idx="5">
                    <c:v>82.67</c:v>
                  </c:pt>
                  <c:pt idx="6">
                    <c:v>173</c:v>
                  </c:pt>
                  <c:pt idx="7">
                    <c:v>0.01</c:v>
                  </c:pt>
                  <c:pt idx="8">
                    <c:v>$175.05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111</c:v>
                  </c:pt>
                  <c:pt idx="4">
                    <c:v>2619</c:v>
                  </c:pt>
                  <c:pt idx="5">
                    <c:v>87.30</c:v>
                  </c:pt>
                  <c:pt idx="6">
                    <c:v>2480</c:v>
                  </c:pt>
                  <c:pt idx="7">
                    <c:v>0.06</c:v>
                  </c:pt>
                  <c:pt idx="8">
                    <c:v>$184.86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39782</c:v>
                  </c:pt>
                  <c:pt idx="4">
                    <c:v>111</c:v>
                  </c:pt>
                  <c:pt idx="5">
                    <c:v>473.60</c:v>
                  </c:pt>
                  <c:pt idx="6">
                    <c:v>2619</c:v>
                  </c:pt>
                  <c:pt idx="7">
                    <c:v>0.18</c:v>
                  </c:pt>
                  <c:pt idx="8">
                    <c:v>$1,002.84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12894</c:v>
                  </c:pt>
                  <c:pt idx="3">
                    <c:v>13273</c:v>
                  </c:pt>
                  <c:pt idx="4">
                    <c:v>39782</c:v>
                  </c:pt>
                  <c:pt idx="5">
                    <c:v>1326.07</c:v>
                  </c:pt>
                  <c:pt idx="6">
                    <c:v>14208</c:v>
                  </c:pt>
                  <c:pt idx="7">
                    <c:v>0.00</c:v>
                  </c:pt>
                  <c:pt idx="8">
                    <c:v>$2,807.94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46965</c:v>
                  </c:pt>
                  <c:pt idx="3">
                    <c:v>47100</c:v>
                  </c:pt>
                  <c:pt idx="4">
                    <c:v>379</c:v>
                  </c:pt>
                  <c:pt idx="5">
                    <c:v>12.63</c:v>
                  </c:pt>
                  <c:pt idx="6">
                    <c:v>39782</c:v>
                  </c:pt>
                  <c:pt idx="7">
                    <c:v>0.00</c:v>
                  </c:pt>
                  <c:pt idx="8">
                    <c:v>$26.75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160735</c:v>
                  </c:pt>
                  <c:pt idx="4">
                    <c:v>135</c:v>
                  </c:pt>
                  <c:pt idx="5">
                    <c:v>4.50</c:v>
                  </c:pt>
                  <c:pt idx="6">
                    <c:v>379</c:v>
                  </c:pt>
                  <c:pt idx="7">
                    <c:v>0.71</c:v>
                  </c:pt>
                  <c:pt idx="8">
                    <c:v>$9.53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3995</c:v>
                  </c:pt>
                  <c:pt idx="3">
                    <c:v>4087</c:v>
                  </c:pt>
                  <c:pt idx="4">
                    <c:v>160735</c:v>
                  </c:pt>
                  <c:pt idx="5">
                    <c:v>5357.83</c:v>
                  </c:pt>
                  <c:pt idx="6">
                    <c:v>135</c:v>
                  </c:pt>
                  <c:pt idx="7">
                    <c:v>0.00</c:v>
                  </c:pt>
                  <c:pt idx="8">
                    <c:v>$11,345.17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92</c:v>
                  </c:pt>
                  <c:pt idx="5">
                    <c:v>3.07</c:v>
                  </c:pt>
                  <c:pt idx="6">
                    <c:v>160735</c:v>
                  </c:pt>
                  <c:pt idx="7">
                    <c:v>Factor</c:v>
                  </c:pt>
                  <c:pt idx="8">
                    <c:v>$6.49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92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7/1/2016</c:v>
                  </c:pt>
                  <c:pt idx="3">
                    <c:v>8/1/2016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6/29/2016</c:v>
                  </c:pt>
                  <c:pt idx="3">
                    <c:v>7/1/2016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6/28/2016</c:v>
                  </c:pt>
                  <c:pt idx="3">
                    <c:v>7/28/2016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ELECTRIC!$A$25:$I$25</c:f>
              <c:numCache>
                <c:ptCount val="9"/>
                <c:pt idx="1">
                  <c:v>0</c:v>
                </c:pt>
                <c:pt idx="8">
                  <c:v>175.04609156218442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7016</c:v>
                  </c:pt>
                  <c:pt idx="3">
                    <c:v>7709</c:v>
                  </c:pt>
                  <c:pt idx="4">
                    <c:v>693</c:v>
                  </c:pt>
                  <c:pt idx="5">
                    <c:v>84790.00</c:v>
                  </c:pt>
                  <c:pt idx="6">
                    <c:v>213399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75618</c:v>
                  </c:pt>
                  <c:pt idx="3">
                    <c:v>76011</c:v>
                  </c:pt>
                  <c:pt idx="4">
                    <c:v>212656</c:v>
                  </c:pt>
                  <c:pt idx="5">
                    <c:v>7558.43</c:v>
                  </c:pt>
                  <c:pt idx="6">
                    <c:v>2543700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35680</c:v>
                  </c:pt>
                  <c:pt idx="3">
                    <c:v>41437</c:v>
                  </c:pt>
                  <c:pt idx="4">
                    <c:v>393</c:v>
                  </c:pt>
                  <c:pt idx="5">
                    <c:v>13.10</c:v>
                  </c:pt>
                  <c:pt idx="6">
                    <c:v>226753</c:v>
                  </c:pt>
                  <c:pt idx="7">
                    <c:v>0.03</c:v>
                  </c:pt>
                  <c:pt idx="8">
                    <c:v>$27.74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33499</c:v>
                  </c:pt>
                  <c:pt idx="3">
                    <c:v>33672</c:v>
                  </c:pt>
                  <c:pt idx="4">
                    <c:v>5757</c:v>
                  </c:pt>
                  <c:pt idx="5">
                    <c:v>191.90</c:v>
                  </c:pt>
                  <c:pt idx="6">
                    <c:v>393</c:v>
                  </c:pt>
                  <c:pt idx="7">
                    <c:v>0.00</c:v>
                  </c:pt>
                  <c:pt idx="8">
                    <c:v>$406.35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47346</c:v>
                  </c:pt>
                  <c:pt idx="3">
                    <c:v>49826</c:v>
                  </c:pt>
                  <c:pt idx="4">
                    <c:v>173</c:v>
                  </c:pt>
                  <c:pt idx="5">
                    <c:v>5.77</c:v>
                  </c:pt>
                  <c:pt idx="6">
                    <c:v>5757</c:v>
                  </c:pt>
                  <c:pt idx="7">
                    <c:v>0.01</c:v>
                  </c:pt>
                  <c:pt idx="8">
                    <c:v>$12.21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64823</c:v>
                  </c:pt>
                  <c:pt idx="3">
                    <c:v>67442</c:v>
                  </c:pt>
                  <c:pt idx="4">
                    <c:v>2480</c:v>
                  </c:pt>
                  <c:pt idx="5">
                    <c:v>82.67</c:v>
                  </c:pt>
                  <c:pt idx="6">
                    <c:v>173</c:v>
                  </c:pt>
                  <c:pt idx="7">
                    <c:v>0.01</c:v>
                  </c:pt>
                  <c:pt idx="8">
                    <c:v>$175.05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111</c:v>
                  </c:pt>
                  <c:pt idx="4">
                    <c:v>2619</c:v>
                  </c:pt>
                  <c:pt idx="5">
                    <c:v>87.30</c:v>
                  </c:pt>
                  <c:pt idx="6">
                    <c:v>2480</c:v>
                  </c:pt>
                  <c:pt idx="7">
                    <c:v>0.06</c:v>
                  </c:pt>
                  <c:pt idx="8">
                    <c:v>$184.86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39782</c:v>
                  </c:pt>
                  <c:pt idx="4">
                    <c:v>111</c:v>
                  </c:pt>
                  <c:pt idx="5">
                    <c:v>473.60</c:v>
                  </c:pt>
                  <c:pt idx="6">
                    <c:v>2619</c:v>
                  </c:pt>
                  <c:pt idx="7">
                    <c:v>0.18</c:v>
                  </c:pt>
                  <c:pt idx="8">
                    <c:v>$1,002.84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12894</c:v>
                  </c:pt>
                  <c:pt idx="3">
                    <c:v>13273</c:v>
                  </c:pt>
                  <c:pt idx="4">
                    <c:v>39782</c:v>
                  </c:pt>
                  <c:pt idx="5">
                    <c:v>1326.07</c:v>
                  </c:pt>
                  <c:pt idx="6">
                    <c:v>14208</c:v>
                  </c:pt>
                  <c:pt idx="7">
                    <c:v>0.00</c:v>
                  </c:pt>
                  <c:pt idx="8">
                    <c:v>$2,807.94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46965</c:v>
                  </c:pt>
                  <c:pt idx="3">
                    <c:v>47100</c:v>
                  </c:pt>
                  <c:pt idx="4">
                    <c:v>379</c:v>
                  </c:pt>
                  <c:pt idx="5">
                    <c:v>12.63</c:v>
                  </c:pt>
                  <c:pt idx="6">
                    <c:v>39782</c:v>
                  </c:pt>
                  <c:pt idx="7">
                    <c:v>0.00</c:v>
                  </c:pt>
                  <c:pt idx="8">
                    <c:v>$26.75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160735</c:v>
                  </c:pt>
                  <c:pt idx="4">
                    <c:v>135</c:v>
                  </c:pt>
                  <c:pt idx="5">
                    <c:v>4.50</c:v>
                  </c:pt>
                  <c:pt idx="6">
                    <c:v>379</c:v>
                  </c:pt>
                  <c:pt idx="7">
                    <c:v>0.71</c:v>
                  </c:pt>
                  <c:pt idx="8">
                    <c:v>$9.53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3995</c:v>
                  </c:pt>
                  <c:pt idx="3">
                    <c:v>4087</c:v>
                  </c:pt>
                  <c:pt idx="4">
                    <c:v>160735</c:v>
                  </c:pt>
                  <c:pt idx="5">
                    <c:v>5357.83</c:v>
                  </c:pt>
                  <c:pt idx="6">
                    <c:v>135</c:v>
                  </c:pt>
                  <c:pt idx="7">
                    <c:v>0.00</c:v>
                  </c:pt>
                  <c:pt idx="8">
                    <c:v>$11,345.17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92</c:v>
                  </c:pt>
                  <c:pt idx="5">
                    <c:v>3.07</c:v>
                  </c:pt>
                  <c:pt idx="6">
                    <c:v>160735</c:v>
                  </c:pt>
                  <c:pt idx="7">
                    <c:v>Factor</c:v>
                  </c:pt>
                  <c:pt idx="8">
                    <c:v>$6.49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92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7/1/2016</c:v>
                  </c:pt>
                  <c:pt idx="3">
                    <c:v>8/1/2016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6/29/2016</c:v>
                  </c:pt>
                  <c:pt idx="3">
                    <c:v>7/1/2016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6/28/2016</c:v>
                  </c:pt>
                  <c:pt idx="3">
                    <c:v>7/28/2016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ELECTRIC!$A$26:$I$26</c:f>
              <c:numCache>
                <c:ptCount val="9"/>
                <c:pt idx="1">
                  <c:v>0</c:v>
                </c:pt>
                <c:pt idx="8">
                  <c:v>482.57666452042537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7016</c:v>
                  </c:pt>
                  <c:pt idx="3">
                    <c:v>7709</c:v>
                  </c:pt>
                  <c:pt idx="4">
                    <c:v>693</c:v>
                  </c:pt>
                  <c:pt idx="5">
                    <c:v>84790.00</c:v>
                  </c:pt>
                  <c:pt idx="6">
                    <c:v>213399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75618</c:v>
                  </c:pt>
                  <c:pt idx="3">
                    <c:v>76011</c:v>
                  </c:pt>
                  <c:pt idx="4">
                    <c:v>212656</c:v>
                  </c:pt>
                  <c:pt idx="5">
                    <c:v>7558.43</c:v>
                  </c:pt>
                  <c:pt idx="6">
                    <c:v>2543700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35680</c:v>
                  </c:pt>
                  <c:pt idx="3">
                    <c:v>41437</c:v>
                  </c:pt>
                  <c:pt idx="4">
                    <c:v>393</c:v>
                  </c:pt>
                  <c:pt idx="5">
                    <c:v>13.10</c:v>
                  </c:pt>
                  <c:pt idx="6">
                    <c:v>226753</c:v>
                  </c:pt>
                  <c:pt idx="7">
                    <c:v>0.03</c:v>
                  </c:pt>
                  <c:pt idx="8">
                    <c:v>$27.74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33499</c:v>
                  </c:pt>
                  <c:pt idx="3">
                    <c:v>33672</c:v>
                  </c:pt>
                  <c:pt idx="4">
                    <c:v>5757</c:v>
                  </c:pt>
                  <c:pt idx="5">
                    <c:v>191.90</c:v>
                  </c:pt>
                  <c:pt idx="6">
                    <c:v>393</c:v>
                  </c:pt>
                  <c:pt idx="7">
                    <c:v>0.00</c:v>
                  </c:pt>
                  <c:pt idx="8">
                    <c:v>$406.35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47346</c:v>
                  </c:pt>
                  <c:pt idx="3">
                    <c:v>49826</c:v>
                  </c:pt>
                  <c:pt idx="4">
                    <c:v>173</c:v>
                  </c:pt>
                  <c:pt idx="5">
                    <c:v>5.77</c:v>
                  </c:pt>
                  <c:pt idx="6">
                    <c:v>5757</c:v>
                  </c:pt>
                  <c:pt idx="7">
                    <c:v>0.01</c:v>
                  </c:pt>
                  <c:pt idx="8">
                    <c:v>$12.21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64823</c:v>
                  </c:pt>
                  <c:pt idx="3">
                    <c:v>67442</c:v>
                  </c:pt>
                  <c:pt idx="4">
                    <c:v>2480</c:v>
                  </c:pt>
                  <c:pt idx="5">
                    <c:v>82.67</c:v>
                  </c:pt>
                  <c:pt idx="6">
                    <c:v>173</c:v>
                  </c:pt>
                  <c:pt idx="7">
                    <c:v>0.01</c:v>
                  </c:pt>
                  <c:pt idx="8">
                    <c:v>$175.05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111</c:v>
                  </c:pt>
                  <c:pt idx="4">
                    <c:v>2619</c:v>
                  </c:pt>
                  <c:pt idx="5">
                    <c:v>87.30</c:v>
                  </c:pt>
                  <c:pt idx="6">
                    <c:v>2480</c:v>
                  </c:pt>
                  <c:pt idx="7">
                    <c:v>0.06</c:v>
                  </c:pt>
                  <c:pt idx="8">
                    <c:v>$184.86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39782</c:v>
                  </c:pt>
                  <c:pt idx="4">
                    <c:v>111</c:v>
                  </c:pt>
                  <c:pt idx="5">
                    <c:v>473.60</c:v>
                  </c:pt>
                  <c:pt idx="6">
                    <c:v>2619</c:v>
                  </c:pt>
                  <c:pt idx="7">
                    <c:v>0.18</c:v>
                  </c:pt>
                  <c:pt idx="8">
                    <c:v>$1,002.84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12894</c:v>
                  </c:pt>
                  <c:pt idx="3">
                    <c:v>13273</c:v>
                  </c:pt>
                  <c:pt idx="4">
                    <c:v>39782</c:v>
                  </c:pt>
                  <c:pt idx="5">
                    <c:v>1326.07</c:v>
                  </c:pt>
                  <c:pt idx="6">
                    <c:v>14208</c:v>
                  </c:pt>
                  <c:pt idx="7">
                    <c:v>0.00</c:v>
                  </c:pt>
                  <c:pt idx="8">
                    <c:v>$2,807.94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46965</c:v>
                  </c:pt>
                  <c:pt idx="3">
                    <c:v>47100</c:v>
                  </c:pt>
                  <c:pt idx="4">
                    <c:v>379</c:v>
                  </c:pt>
                  <c:pt idx="5">
                    <c:v>12.63</c:v>
                  </c:pt>
                  <c:pt idx="6">
                    <c:v>39782</c:v>
                  </c:pt>
                  <c:pt idx="7">
                    <c:v>0.00</c:v>
                  </c:pt>
                  <c:pt idx="8">
                    <c:v>$26.75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160735</c:v>
                  </c:pt>
                  <c:pt idx="4">
                    <c:v>135</c:v>
                  </c:pt>
                  <c:pt idx="5">
                    <c:v>4.50</c:v>
                  </c:pt>
                  <c:pt idx="6">
                    <c:v>379</c:v>
                  </c:pt>
                  <c:pt idx="7">
                    <c:v>0.71</c:v>
                  </c:pt>
                  <c:pt idx="8">
                    <c:v>$9.53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3995</c:v>
                  </c:pt>
                  <c:pt idx="3">
                    <c:v>4087</c:v>
                  </c:pt>
                  <c:pt idx="4">
                    <c:v>160735</c:v>
                  </c:pt>
                  <c:pt idx="5">
                    <c:v>5357.83</c:v>
                  </c:pt>
                  <c:pt idx="6">
                    <c:v>135</c:v>
                  </c:pt>
                  <c:pt idx="7">
                    <c:v>0.00</c:v>
                  </c:pt>
                  <c:pt idx="8">
                    <c:v>$11,345.17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92</c:v>
                  </c:pt>
                  <c:pt idx="5">
                    <c:v>3.07</c:v>
                  </c:pt>
                  <c:pt idx="6">
                    <c:v>160735</c:v>
                  </c:pt>
                  <c:pt idx="7">
                    <c:v>Factor</c:v>
                  </c:pt>
                  <c:pt idx="8">
                    <c:v>$6.49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92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7/1/2016</c:v>
                  </c:pt>
                  <c:pt idx="3">
                    <c:v>8/1/2016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6/29/2016</c:v>
                  </c:pt>
                  <c:pt idx="3">
                    <c:v>7/1/2016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6/28/2016</c:v>
                  </c:pt>
                  <c:pt idx="3">
                    <c:v>7/28/2016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ELECTRIC!$A$27:$I$27</c:f>
              <c:numCache>
                <c:ptCount val="9"/>
                <c:pt idx="1">
                  <c:v>0</c:v>
                </c:pt>
                <c:pt idx="8">
                  <c:v>15162.450101255552</c:v>
                </c:pt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7016</c:v>
                  </c:pt>
                  <c:pt idx="3">
                    <c:v>7709</c:v>
                  </c:pt>
                  <c:pt idx="4">
                    <c:v>693</c:v>
                  </c:pt>
                  <c:pt idx="5">
                    <c:v>84790.00</c:v>
                  </c:pt>
                  <c:pt idx="6">
                    <c:v>213399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75618</c:v>
                  </c:pt>
                  <c:pt idx="3">
                    <c:v>76011</c:v>
                  </c:pt>
                  <c:pt idx="4">
                    <c:v>212656</c:v>
                  </c:pt>
                  <c:pt idx="5">
                    <c:v>7558.43</c:v>
                  </c:pt>
                  <c:pt idx="6">
                    <c:v>2543700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35680</c:v>
                  </c:pt>
                  <c:pt idx="3">
                    <c:v>41437</c:v>
                  </c:pt>
                  <c:pt idx="4">
                    <c:v>393</c:v>
                  </c:pt>
                  <c:pt idx="5">
                    <c:v>13.10</c:v>
                  </c:pt>
                  <c:pt idx="6">
                    <c:v>226753</c:v>
                  </c:pt>
                  <c:pt idx="7">
                    <c:v>0.03</c:v>
                  </c:pt>
                  <c:pt idx="8">
                    <c:v>$27.74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33499</c:v>
                  </c:pt>
                  <c:pt idx="3">
                    <c:v>33672</c:v>
                  </c:pt>
                  <c:pt idx="4">
                    <c:v>5757</c:v>
                  </c:pt>
                  <c:pt idx="5">
                    <c:v>191.90</c:v>
                  </c:pt>
                  <c:pt idx="6">
                    <c:v>393</c:v>
                  </c:pt>
                  <c:pt idx="7">
                    <c:v>0.00</c:v>
                  </c:pt>
                  <c:pt idx="8">
                    <c:v>$406.35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47346</c:v>
                  </c:pt>
                  <c:pt idx="3">
                    <c:v>49826</c:v>
                  </c:pt>
                  <c:pt idx="4">
                    <c:v>173</c:v>
                  </c:pt>
                  <c:pt idx="5">
                    <c:v>5.77</c:v>
                  </c:pt>
                  <c:pt idx="6">
                    <c:v>5757</c:v>
                  </c:pt>
                  <c:pt idx="7">
                    <c:v>0.01</c:v>
                  </c:pt>
                  <c:pt idx="8">
                    <c:v>$12.21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64823</c:v>
                  </c:pt>
                  <c:pt idx="3">
                    <c:v>67442</c:v>
                  </c:pt>
                  <c:pt idx="4">
                    <c:v>2480</c:v>
                  </c:pt>
                  <c:pt idx="5">
                    <c:v>82.67</c:v>
                  </c:pt>
                  <c:pt idx="6">
                    <c:v>173</c:v>
                  </c:pt>
                  <c:pt idx="7">
                    <c:v>0.01</c:v>
                  </c:pt>
                  <c:pt idx="8">
                    <c:v>$175.05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111</c:v>
                  </c:pt>
                  <c:pt idx="4">
                    <c:v>2619</c:v>
                  </c:pt>
                  <c:pt idx="5">
                    <c:v>87.30</c:v>
                  </c:pt>
                  <c:pt idx="6">
                    <c:v>2480</c:v>
                  </c:pt>
                  <c:pt idx="7">
                    <c:v>0.06</c:v>
                  </c:pt>
                  <c:pt idx="8">
                    <c:v>$184.86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39782</c:v>
                  </c:pt>
                  <c:pt idx="4">
                    <c:v>111</c:v>
                  </c:pt>
                  <c:pt idx="5">
                    <c:v>473.60</c:v>
                  </c:pt>
                  <c:pt idx="6">
                    <c:v>2619</c:v>
                  </c:pt>
                  <c:pt idx="7">
                    <c:v>0.18</c:v>
                  </c:pt>
                  <c:pt idx="8">
                    <c:v>$1,002.84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12894</c:v>
                  </c:pt>
                  <c:pt idx="3">
                    <c:v>13273</c:v>
                  </c:pt>
                  <c:pt idx="4">
                    <c:v>39782</c:v>
                  </c:pt>
                  <c:pt idx="5">
                    <c:v>1326.07</c:v>
                  </c:pt>
                  <c:pt idx="6">
                    <c:v>14208</c:v>
                  </c:pt>
                  <c:pt idx="7">
                    <c:v>0.00</c:v>
                  </c:pt>
                  <c:pt idx="8">
                    <c:v>$2,807.94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46965</c:v>
                  </c:pt>
                  <c:pt idx="3">
                    <c:v>47100</c:v>
                  </c:pt>
                  <c:pt idx="4">
                    <c:v>379</c:v>
                  </c:pt>
                  <c:pt idx="5">
                    <c:v>12.63</c:v>
                  </c:pt>
                  <c:pt idx="6">
                    <c:v>39782</c:v>
                  </c:pt>
                  <c:pt idx="7">
                    <c:v>0.00</c:v>
                  </c:pt>
                  <c:pt idx="8">
                    <c:v>$26.75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160735</c:v>
                  </c:pt>
                  <c:pt idx="4">
                    <c:v>135</c:v>
                  </c:pt>
                  <c:pt idx="5">
                    <c:v>4.50</c:v>
                  </c:pt>
                  <c:pt idx="6">
                    <c:v>379</c:v>
                  </c:pt>
                  <c:pt idx="7">
                    <c:v>0.71</c:v>
                  </c:pt>
                  <c:pt idx="8">
                    <c:v>$9.53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3995</c:v>
                  </c:pt>
                  <c:pt idx="3">
                    <c:v>4087</c:v>
                  </c:pt>
                  <c:pt idx="4">
                    <c:v>160735</c:v>
                  </c:pt>
                  <c:pt idx="5">
                    <c:v>5357.83</c:v>
                  </c:pt>
                  <c:pt idx="6">
                    <c:v>135</c:v>
                  </c:pt>
                  <c:pt idx="7">
                    <c:v>0.00</c:v>
                  </c:pt>
                  <c:pt idx="8">
                    <c:v>$11,345.17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92</c:v>
                  </c:pt>
                  <c:pt idx="5">
                    <c:v>3.07</c:v>
                  </c:pt>
                  <c:pt idx="6">
                    <c:v>160735</c:v>
                  </c:pt>
                  <c:pt idx="7">
                    <c:v>Factor</c:v>
                  </c:pt>
                  <c:pt idx="8">
                    <c:v>$6.49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92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7/1/2016</c:v>
                  </c:pt>
                  <c:pt idx="3">
                    <c:v>8/1/2016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6/29/2016</c:v>
                  </c:pt>
                  <c:pt idx="3">
                    <c:v>7/1/2016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6/28/2016</c:v>
                  </c:pt>
                  <c:pt idx="3">
                    <c:v>7/28/2016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ELECTRIC!$A$28:$I$28</c:f>
              <c:numCache>
                <c:ptCount val="9"/>
                <c:pt idx="8">
                  <c:v>16004.93</c:v>
                </c:pt>
              </c:numCache>
            </c:numRef>
          </c:val>
        </c:ser>
        <c:axId val="46542873"/>
        <c:axId val="35698066"/>
      </c:barChart>
      <c:catAx>
        <c:axId val="46542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98066"/>
        <c:crosses val="autoZero"/>
        <c:auto val="1"/>
        <c:lblOffset val="100"/>
        <c:tickLblSkip val="1"/>
        <c:noMultiLvlLbl val="0"/>
      </c:catAx>
      <c:valAx>
        <c:axId val="356980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428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36975"/>
          <c:w val="0.063"/>
          <c:h val="0.2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25"/>
          <c:w val="0.9035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7016</c:v>
                  </c:pt>
                  <c:pt idx="3">
                    <c:v>7709</c:v>
                  </c:pt>
                  <c:pt idx="4">
                    <c:v>693</c:v>
                  </c:pt>
                  <c:pt idx="5">
                    <c:v>84790.00</c:v>
                  </c:pt>
                  <c:pt idx="6">
                    <c:v>213399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75618</c:v>
                  </c:pt>
                  <c:pt idx="3">
                    <c:v>76011</c:v>
                  </c:pt>
                  <c:pt idx="4">
                    <c:v>212656</c:v>
                  </c:pt>
                  <c:pt idx="5">
                    <c:v>7558.43</c:v>
                  </c:pt>
                  <c:pt idx="6">
                    <c:v>2543700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35680</c:v>
                  </c:pt>
                  <c:pt idx="3">
                    <c:v>41437</c:v>
                  </c:pt>
                  <c:pt idx="4">
                    <c:v>393</c:v>
                  </c:pt>
                  <c:pt idx="5">
                    <c:v>13.10</c:v>
                  </c:pt>
                  <c:pt idx="6">
                    <c:v>226753</c:v>
                  </c:pt>
                  <c:pt idx="7">
                    <c:v>0.03</c:v>
                  </c:pt>
                  <c:pt idx="8">
                    <c:v>$27.74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33499</c:v>
                  </c:pt>
                  <c:pt idx="3">
                    <c:v>33672</c:v>
                  </c:pt>
                  <c:pt idx="4">
                    <c:v>5757</c:v>
                  </c:pt>
                  <c:pt idx="5">
                    <c:v>191.90</c:v>
                  </c:pt>
                  <c:pt idx="6">
                    <c:v>393</c:v>
                  </c:pt>
                  <c:pt idx="7">
                    <c:v>0.00</c:v>
                  </c:pt>
                  <c:pt idx="8">
                    <c:v>$406.35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47346</c:v>
                  </c:pt>
                  <c:pt idx="3">
                    <c:v>49826</c:v>
                  </c:pt>
                  <c:pt idx="4">
                    <c:v>173</c:v>
                  </c:pt>
                  <c:pt idx="5">
                    <c:v>5.77</c:v>
                  </c:pt>
                  <c:pt idx="6">
                    <c:v>5757</c:v>
                  </c:pt>
                  <c:pt idx="7">
                    <c:v>0.01</c:v>
                  </c:pt>
                  <c:pt idx="8">
                    <c:v>$12.21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64823</c:v>
                  </c:pt>
                  <c:pt idx="3">
                    <c:v>67442</c:v>
                  </c:pt>
                  <c:pt idx="4">
                    <c:v>2480</c:v>
                  </c:pt>
                  <c:pt idx="5">
                    <c:v>82.67</c:v>
                  </c:pt>
                  <c:pt idx="6">
                    <c:v>173</c:v>
                  </c:pt>
                  <c:pt idx="7">
                    <c:v>0.01</c:v>
                  </c:pt>
                  <c:pt idx="8">
                    <c:v>$175.05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111</c:v>
                  </c:pt>
                  <c:pt idx="4">
                    <c:v>2619</c:v>
                  </c:pt>
                  <c:pt idx="5">
                    <c:v>87.30</c:v>
                  </c:pt>
                  <c:pt idx="6">
                    <c:v>2480</c:v>
                  </c:pt>
                  <c:pt idx="7">
                    <c:v>0.06</c:v>
                  </c:pt>
                  <c:pt idx="8">
                    <c:v>$184.86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39782</c:v>
                  </c:pt>
                  <c:pt idx="4">
                    <c:v>111</c:v>
                  </c:pt>
                  <c:pt idx="5">
                    <c:v>473.60</c:v>
                  </c:pt>
                  <c:pt idx="6">
                    <c:v>2619</c:v>
                  </c:pt>
                  <c:pt idx="7">
                    <c:v>0.18</c:v>
                  </c:pt>
                  <c:pt idx="8">
                    <c:v>$1,002.84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12894</c:v>
                  </c:pt>
                  <c:pt idx="3">
                    <c:v>13273</c:v>
                  </c:pt>
                  <c:pt idx="4">
                    <c:v>39782</c:v>
                  </c:pt>
                  <c:pt idx="5">
                    <c:v>1326.07</c:v>
                  </c:pt>
                  <c:pt idx="6">
                    <c:v>14208</c:v>
                  </c:pt>
                  <c:pt idx="7">
                    <c:v>0.00</c:v>
                  </c:pt>
                  <c:pt idx="8">
                    <c:v>$2,807.94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46965</c:v>
                  </c:pt>
                  <c:pt idx="3">
                    <c:v>47100</c:v>
                  </c:pt>
                  <c:pt idx="4">
                    <c:v>379</c:v>
                  </c:pt>
                  <c:pt idx="5">
                    <c:v>12.63</c:v>
                  </c:pt>
                  <c:pt idx="6">
                    <c:v>39782</c:v>
                  </c:pt>
                  <c:pt idx="7">
                    <c:v>0.00</c:v>
                  </c:pt>
                  <c:pt idx="8">
                    <c:v>$26.75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160735</c:v>
                  </c:pt>
                  <c:pt idx="4">
                    <c:v>135</c:v>
                  </c:pt>
                  <c:pt idx="5">
                    <c:v>4.50</c:v>
                  </c:pt>
                  <c:pt idx="6">
                    <c:v>379</c:v>
                  </c:pt>
                  <c:pt idx="7">
                    <c:v>0.71</c:v>
                  </c:pt>
                  <c:pt idx="8">
                    <c:v>$9.53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3995</c:v>
                  </c:pt>
                  <c:pt idx="3">
                    <c:v>4087</c:v>
                  </c:pt>
                  <c:pt idx="4">
                    <c:v>160735</c:v>
                  </c:pt>
                  <c:pt idx="5">
                    <c:v>5357.83</c:v>
                  </c:pt>
                  <c:pt idx="6">
                    <c:v>135</c:v>
                  </c:pt>
                  <c:pt idx="7">
                    <c:v>0.00</c:v>
                  </c:pt>
                  <c:pt idx="8">
                    <c:v>$11,345.17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92</c:v>
                  </c:pt>
                  <c:pt idx="5">
                    <c:v>3.07</c:v>
                  </c:pt>
                  <c:pt idx="6">
                    <c:v>160735</c:v>
                  </c:pt>
                  <c:pt idx="7">
                    <c:v>Factor</c:v>
                  </c:pt>
                  <c:pt idx="8">
                    <c:v>$6.49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92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7/1/2016</c:v>
                  </c:pt>
                  <c:pt idx="3">
                    <c:v>8/1/2016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6/29/2016</c:v>
                  </c:pt>
                  <c:pt idx="3">
                    <c:v>7/1/2016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6/28/2016</c:v>
                  </c:pt>
                  <c:pt idx="3">
                    <c:v>7/28/2016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ELECTRIC!$A$23:$I$23</c:f>
              <c:numCache>
                <c:ptCount val="9"/>
                <c:pt idx="1">
                  <c:v>0</c:v>
                </c:pt>
                <c:pt idx="8">
                  <c:v>16004.93</c:v>
                </c:pt>
              </c:numCache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7016</c:v>
                  </c:pt>
                  <c:pt idx="3">
                    <c:v>7709</c:v>
                  </c:pt>
                  <c:pt idx="4">
                    <c:v>693</c:v>
                  </c:pt>
                  <c:pt idx="5">
                    <c:v>84790.00</c:v>
                  </c:pt>
                  <c:pt idx="6">
                    <c:v>213399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75618</c:v>
                  </c:pt>
                  <c:pt idx="3">
                    <c:v>76011</c:v>
                  </c:pt>
                  <c:pt idx="4">
                    <c:v>212656</c:v>
                  </c:pt>
                  <c:pt idx="5">
                    <c:v>7558.43</c:v>
                  </c:pt>
                  <c:pt idx="6">
                    <c:v>2543700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35680</c:v>
                  </c:pt>
                  <c:pt idx="3">
                    <c:v>41437</c:v>
                  </c:pt>
                  <c:pt idx="4">
                    <c:v>393</c:v>
                  </c:pt>
                  <c:pt idx="5">
                    <c:v>13.10</c:v>
                  </c:pt>
                  <c:pt idx="6">
                    <c:v>226753</c:v>
                  </c:pt>
                  <c:pt idx="7">
                    <c:v>0.03</c:v>
                  </c:pt>
                  <c:pt idx="8">
                    <c:v>$27.74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33499</c:v>
                  </c:pt>
                  <c:pt idx="3">
                    <c:v>33672</c:v>
                  </c:pt>
                  <c:pt idx="4">
                    <c:v>5757</c:v>
                  </c:pt>
                  <c:pt idx="5">
                    <c:v>191.90</c:v>
                  </c:pt>
                  <c:pt idx="6">
                    <c:v>393</c:v>
                  </c:pt>
                  <c:pt idx="7">
                    <c:v>0.00</c:v>
                  </c:pt>
                  <c:pt idx="8">
                    <c:v>$406.35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47346</c:v>
                  </c:pt>
                  <c:pt idx="3">
                    <c:v>49826</c:v>
                  </c:pt>
                  <c:pt idx="4">
                    <c:v>173</c:v>
                  </c:pt>
                  <c:pt idx="5">
                    <c:v>5.77</c:v>
                  </c:pt>
                  <c:pt idx="6">
                    <c:v>5757</c:v>
                  </c:pt>
                  <c:pt idx="7">
                    <c:v>0.01</c:v>
                  </c:pt>
                  <c:pt idx="8">
                    <c:v>$12.21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64823</c:v>
                  </c:pt>
                  <c:pt idx="3">
                    <c:v>67442</c:v>
                  </c:pt>
                  <c:pt idx="4">
                    <c:v>2480</c:v>
                  </c:pt>
                  <c:pt idx="5">
                    <c:v>82.67</c:v>
                  </c:pt>
                  <c:pt idx="6">
                    <c:v>173</c:v>
                  </c:pt>
                  <c:pt idx="7">
                    <c:v>0.01</c:v>
                  </c:pt>
                  <c:pt idx="8">
                    <c:v>$175.05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111</c:v>
                  </c:pt>
                  <c:pt idx="4">
                    <c:v>2619</c:v>
                  </c:pt>
                  <c:pt idx="5">
                    <c:v>87.30</c:v>
                  </c:pt>
                  <c:pt idx="6">
                    <c:v>2480</c:v>
                  </c:pt>
                  <c:pt idx="7">
                    <c:v>0.06</c:v>
                  </c:pt>
                  <c:pt idx="8">
                    <c:v>$184.86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39782</c:v>
                  </c:pt>
                  <c:pt idx="4">
                    <c:v>111</c:v>
                  </c:pt>
                  <c:pt idx="5">
                    <c:v>473.60</c:v>
                  </c:pt>
                  <c:pt idx="6">
                    <c:v>2619</c:v>
                  </c:pt>
                  <c:pt idx="7">
                    <c:v>0.18</c:v>
                  </c:pt>
                  <c:pt idx="8">
                    <c:v>$1,002.84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12894</c:v>
                  </c:pt>
                  <c:pt idx="3">
                    <c:v>13273</c:v>
                  </c:pt>
                  <c:pt idx="4">
                    <c:v>39782</c:v>
                  </c:pt>
                  <c:pt idx="5">
                    <c:v>1326.07</c:v>
                  </c:pt>
                  <c:pt idx="6">
                    <c:v>14208</c:v>
                  </c:pt>
                  <c:pt idx="7">
                    <c:v>0.00</c:v>
                  </c:pt>
                  <c:pt idx="8">
                    <c:v>$2,807.94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46965</c:v>
                  </c:pt>
                  <c:pt idx="3">
                    <c:v>47100</c:v>
                  </c:pt>
                  <c:pt idx="4">
                    <c:v>379</c:v>
                  </c:pt>
                  <c:pt idx="5">
                    <c:v>12.63</c:v>
                  </c:pt>
                  <c:pt idx="6">
                    <c:v>39782</c:v>
                  </c:pt>
                  <c:pt idx="7">
                    <c:v>0.00</c:v>
                  </c:pt>
                  <c:pt idx="8">
                    <c:v>$26.75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160735</c:v>
                  </c:pt>
                  <c:pt idx="4">
                    <c:v>135</c:v>
                  </c:pt>
                  <c:pt idx="5">
                    <c:v>4.50</c:v>
                  </c:pt>
                  <c:pt idx="6">
                    <c:v>379</c:v>
                  </c:pt>
                  <c:pt idx="7">
                    <c:v>0.71</c:v>
                  </c:pt>
                  <c:pt idx="8">
                    <c:v>$9.53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3995</c:v>
                  </c:pt>
                  <c:pt idx="3">
                    <c:v>4087</c:v>
                  </c:pt>
                  <c:pt idx="4">
                    <c:v>160735</c:v>
                  </c:pt>
                  <c:pt idx="5">
                    <c:v>5357.83</c:v>
                  </c:pt>
                  <c:pt idx="6">
                    <c:v>135</c:v>
                  </c:pt>
                  <c:pt idx="7">
                    <c:v>0.00</c:v>
                  </c:pt>
                  <c:pt idx="8">
                    <c:v>$11,345.17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92</c:v>
                  </c:pt>
                  <c:pt idx="5">
                    <c:v>3.07</c:v>
                  </c:pt>
                  <c:pt idx="6">
                    <c:v>160735</c:v>
                  </c:pt>
                  <c:pt idx="7">
                    <c:v>Factor</c:v>
                  </c:pt>
                  <c:pt idx="8">
                    <c:v>$6.49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92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7/1/2016</c:v>
                  </c:pt>
                  <c:pt idx="3">
                    <c:v>8/1/2016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6/29/2016</c:v>
                  </c:pt>
                  <c:pt idx="3">
                    <c:v>7/1/2016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6/28/2016</c:v>
                  </c:pt>
                  <c:pt idx="3">
                    <c:v>7/28/2016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ELECTRIC!$A$24:$I$24</c:f>
              <c:numCache>
                <c:ptCount val="9"/>
                <c:pt idx="0">
                  <c:v>0</c:v>
                </c:pt>
                <c:pt idx="1">
                  <c:v>0</c:v>
                </c:pt>
                <c:pt idx="8">
                  <c:v>184.85714266183908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7016</c:v>
                  </c:pt>
                  <c:pt idx="3">
                    <c:v>7709</c:v>
                  </c:pt>
                  <c:pt idx="4">
                    <c:v>693</c:v>
                  </c:pt>
                  <c:pt idx="5">
                    <c:v>84790.00</c:v>
                  </c:pt>
                  <c:pt idx="6">
                    <c:v>213399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75618</c:v>
                  </c:pt>
                  <c:pt idx="3">
                    <c:v>76011</c:v>
                  </c:pt>
                  <c:pt idx="4">
                    <c:v>212656</c:v>
                  </c:pt>
                  <c:pt idx="5">
                    <c:v>7558.43</c:v>
                  </c:pt>
                  <c:pt idx="6">
                    <c:v>2543700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35680</c:v>
                  </c:pt>
                  <c:pt idx="3">
                    <c:v>41437</c:v>
                  </c:pt>
                  <c:pt idx="4">
                    <c:v>393</c:v>
                  </c:pt>
                  <c:pt idx="5">
                    <c:v>13.10</c:v>
                  </c:pt>
                  <c:pt idx="6">
                    <c:v>226753</c:v>
                  </c:pt>
                  <c:pt idx="7">
                    <c:v>0.03</c:v>
                  </c:pt>
                  <c:pt idx="8">
                    <c:v>$27.74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33499</c:v>
                  </c:pt>
                  <c:pt idx="3">
                    <c:v>33672</c:v>
                  </c:pt>
                  <c:pt idx="4">
                    <c:v>5757</c:v>
                  </c:pt>
                  <c:pt idx="5">
                    <c:v>191.90</c:v>
                  </c:pt>
                  <c:pt idx="6">
                    <c:v>393</c:v>
                  </c:pt>
                  <c:pt idx="7">
                    <c:v>0.00</c:v>
                  </c:pt>
                  <c:pt idx="8">
                    <c:v>$406.35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47346</c:v>
                  </c:pt>
                  <c:pt idx="3">
                    <c:v>49826</c:v>
                  </c:pt>
                  <c:pt idx="4">
                    <c:v>173</c:v>
                  </c:pt>
                  <c:pt idx="5">
                    <c:v>5.77</c:v>
                  </c:pt>
                  <c:pt idx="6">
                    <c:v>5757</c:v>
                  </c:pt>
                  <c:pt idx="7">
                    <c:v>0.01</c:v>
                  </c:pt>
                  <c:pt idx="8">
                    <c:v>$12.21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64823</c:v>
                  </c:pt>
                  <c:pt idx="3">
                    <c:v>67442</c:v>
                  </c:pt>
                  <c:pt idx="4">
                    <c:v>2480</c:v>
                  </c:pt>
                  <c:pt idx="5">
                    <c:v>82.67</c:v>
                  </c:pt>
                  <c:pt idx="6">
                    <c:v>173</c:v>
                  </c:pt>
                  <c:pt idx="7">
                    <c:v>0.01</c:v>
                  </c:pt>
                  <c:pt idx="8">
                    <c:v>$175.05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111</c:v>
                  </c:pt>
                  <c:pt idx="4">
                    <c:v>2619</c:v>
                  </c:pt>
                  <c:pt idx="5">
                    <c:v>87.30</c:v>
                  </c:pt>
                  <c:pt idx="6">
                    <c:v>2480</c:v>
                  </c:pt>
                  <c:pt idx="7">
                    <c:v>0.06</c:v>
                  </c:pt>
                  <c:pt idx="8">
                    <c:v>$184.86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39782</c:v>
                  </c:pt>
                  <c:pt idx="4">
                    <c:v>111</c:v>
                  </c:pt>
                  <c:pt idx="5">
                    <c:v>473.60</c:v>
                  </c:pt>
                  <c:pt idx="6">
                    <c:v>2619</c:v>
                  </c:pt>
                  <c:pt idx="7">
                    <c:v>0.18</c:v>
                  </c:pt>
                  <c:pt idx="8">
                    <c:v>$1,002.84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12894</c:v>
                  </c:pt>
                  <c:pt idx="3">
                    <c:v>13273</c:v>
                  </c:pt>
                  <c:pt idx="4">
                    <c:v>39782</c:v>
                  </c:pt>
                  <c:pt idx="5">
                    <c:v>1326.07</c:v>
                  </c:pt>
                  <c:pt idx="6">
                    <c:v>14208</c:v>
                  </c:pt>
                  <c:pt idx="7">
                    <c:v>0.00</c:v>
                  </c:pt>
                  <c:pt idx="8">
                    <c:v>$2,807.94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46965</c:v>
                  </c:pt>
                  <c:pt idx="3">
                    <c:v>47100</c:v>
                  </c:pt>
                  <c:pt idx="4">
                    <c:v>379</c:v>
                  </c:pt>
                  <c:pt idx="5">
                    <c:v>12.63</c:v>
                  </c:pt>
                  <c:pt idx="6">
                    <c:v>39782</c:v>
                  </c:pt>
                  <c:pt idx="7">
                    <c:v>0.00</c:v>
                  </c:pt>
                  <c:pt idx="8">
                    <c:v>$26.75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160735</c:v>
                  </c:pt>
                  <c:pt idx="4">
                    <c:v>135</c:v>
                  </c:pt>
                  <c:pt idx="5">
                    <c:v>4.50</c:v>
                  </c:pt>
                  <c:pt idx="6">
                    <c:v>379</c:v>
                  </c:pt>
                  <c:pt idx="7">
                    <c:v>0.71</c:v>
                  </c:pt>
                  <c:pt idx="8">
                    <c:v>$9.53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3995</c:v>
                  </c:pt>
                  <c:pt idx="3">
                    <c:v>4087</c:v>
                  </c:pt>
                  <c:pt idx="4">
                    <c:v>160735</c:v>
                  </c:pt>
                  <c:pt idx="5">
                    <c:v>5357.83</c:v>
                  </c:pt>
                  <c:pt idx="6">
                    <c:v>135</c:v>
                  </c:pt>
                  <c:pt idx="7">
                    <c:v>0.00</c:v>
                  </c:pt>
                  <c:pt idx="8">
                    <c:v>$11,345.17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92</c:v>
                  </c:pt>
                  <c:pt idx="5">
                    <c:v>3.07</c:v>
                  </c:pt>
                  <c:pt idx="6">
                    <c:v>160735</c:v>
                  </c:pt>
                  <c:pt idx="7">
                    <c:v>Factor</c:v>
                  </c:pt>
                  <c:pt idx="8">
                    <c:v>$6.49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92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7/1/2016</c:v>
                  </c:pt>
                  <c:pt idx="3">
                    <c:v>8/1/2016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6/29/2016</c:v>
                  </c:pt>
                  <c:pt idx="3">
                    <c:v>7/1/2016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6/28/2016</c:v>
                  </c:pt>
                  <c:pt idx="3">
                    <c:v>7/28/2016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ELECTRIC!$A$25:$I$25</c:f>
              <c:numCache>
                <c:ptCount val="9"/>
                <c:pt idx="1">
                  <c:v>0</c:v>
                </c:pt>
                <c:pt idx="8">
                  <c:v>175.04609156218442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7016</c:v>
                  </c:pt>
                  <c:pt idx="3">
                    <c:v>7709</c:v>
                  </c:pt>
                  <c:pt idx="4">
                    <c:v>693</c:v>
                  </c:pt>
                  <c:pt idx="5">
                    <c:v>84790.00</c:v>
                  </c:pt>
                  <c:pt idx="6">
                    <c:v>213399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75618</c:v>
                  </c:pt>
                  <c:pt idx="3">
                    <c:v>76011</c:v>
                  </c:pt>
                  <c:pt idx="4">
                    <c:v>212656</c:v>
                  </c:pt>
                  <c:pt idx="5">
                    <c:v>7558.43</c:v>
                  </c:pt>
                  <c:pt idx="6">
                    <c:v>2543700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35680</c:v>
                  </c:pt>
                  <c:pt idx="3">
                    <c:v>41437</c:v>
                  </c:pt>
                  <c:pt idx="4">
                    <c:v>393</c:v>
                  </c:pt>
                  <c:pt idx="5">
                    <c:v>13.10</c:v>
                  </c:pt>
                  <c:pt idx="6">
                    <c:v>226753</c:v>
                  </c:pt>
                  <c:pt idx="7">
                    <c:v>0.03</c:v>
                  </c:pt>
                  <c:pt idx="8">
                    <c:v>$27.74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33499</c:v>
                  </c:pt>
                  <c:pt idx="3">
                    <c:v>33672</c:v>
                  </c:pt>
                  <c:pt idx="4">
                    <c:v>5757</c:v>
                  </c:pt>
                  <c:pt idx="5">
                    <c:v>191.90</c:v>
                  </c:pt>
                  <c:pt idx="6">
                    <c:v>393</c:v>
                  </c:pt>
                  <c:pt idx="7">
                    <c:v>0.00</c:v>
                  </c:pt>
                  <c:pt idx="8">
                    <c:v>$406.35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47346</c:v>
                  </c:pt>
                  <c:pt idx="3">
                    <c:v>49826</c:v>
                  </c:pt>
                  <c:pt idx="4">
                    <c:v>173</c:v>
                  </c:pt>
                  <c:pt idx="5">
                    <c:v>5.77</c:v>
                  </c:pt>
                  <c:pt idx="6">
                    <c:v>5757</c:v>
                  </c:pt>
                  <c:pt idx="7">
                    <c:v>0.01</c:v>
                  </c:pt>
                  <c:pt idx="8">
                    <c:v>$12.21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64823</c:v>
                  </c:pt>
                  <c:pt idx="3">
                    <c:v>67442</c:v>
                  </c:pt>
                  <c:pt idx="4">
                    <c:v>2480</c:v>
                  </c:pt>
                  <c:pt idx="5">
                    <c:v>82.67</c:v>
                  </c:pt>
                  <c:pt idx="6">
                    <c:v>173</c:v>
                  </c:pt>
                  <c:pt idx="7">
                    <c:v>0.01</c:v>
                  </c:pt>
                  <c:pt idx="8">
                    <c:v>$175.05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111</c:v>
                  </c:pt>
                  <c:pt idx="4">
                    <c:v>2619</c:v>
                  </c:pt>
                  <c:pt idx="5">
                    <c:v>87.30</c:v>
                  </c:pt>
                  <c:pt idx="6">
                    <c:v>2480</c:v>
                  </c:pt>
                  <c:pt idx="7">
                    <c:v>0.06</c:v>
                  </c:pt>
                  <c:pt idx="8">
                    <c:v>$184.86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39782</c:v>
                  </c:pt>
                  <c:pt idx="4">
                    <c:v>111</c:v>
                  </c:pt>
                  <c:pt idx="5">
                    <c:v>473.60</c:v>
                  </c:pt>
                  <c:pt idx="6">
                    <c:v>2619</c:v>
                  </c:pt>
                  <c:pt idx="7">
                    <c:v>0.18</c:v>
                  </c:pt>
                  <c:pt idx="8">
                    <c:v>$1,002.84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12894</c:v>
                  </c:pt>
                  <c:pt idx="3">
                    <c:v>13273</c:v>
                  </c:pt>
                  <c:pt idx="4">
                    <c:v>39782</c:v>
                  </c:pt>
                  <c:pt idx="5">
                    <c:v>1326.07</c:v>
                  </c:pt>
                  <c:pt idx="6">
                    <c:v>14208</c:v>
                  </c:pt>
                  <c:pt idx="7">
                    <c:v>0.00</c:v>
                  </c:pt>
                  <c:pt idx="8">
                    <c:v>$2,807.94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46965</c:v>
                  </c:pt>
                  <c:pt idx="3">
                    <c:v>47100</c:v>
                  </c:pt>
                  <c:pt idx="4">
                    <c:v>379</c:v>
                  </c:pt>
                  <c:pt idx="5">
                    <c:v>12.63</c:v>
                  </c:pt>
                  <c:pt idx="6">
                    <c:v>39782</c:v>
                  </c:pt>
                  <c:pt idx="7">
                    <c:v>0.00</c:v>
                  </c:pt>
                  <c:pt idx="8">
                    <c:v>$26.75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160735</c:v>
                  </c:pt>
                  <c:pt idx="4">
                    <c:v>135</c:v>
                  </c:pt>
                  <c:pt idx="5">
                    <c:v>4.50</c:v>
                  </c:pt>
                  <c:pt idx="6">
                    <c:v>379</c:v>
                  </c:pt>
                  <c:pt idx="7">
                    <c:v>0.71</c:v>
                  </c:pt>
                  <c:pt idx="8">
                    <c:v>$9.53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3995</c:v>
                  </c:pt>
                  <c:pt idx="3">
                    <c:v>4087</c:v>
                  </c:pt>
                  <c:pt idx="4">
                    <c:v>160735</c:v>
                  </c:pt>
                  <c:pt idx="5">
                    <c:v>5357.83</c:v>
                  </c:pt>
                  <c:pt idx="6">
                    <c:v>135</c:v>
                  </c:pt>
                  <c:pt idx="7">
                    <c:v>0.00</c:v>
                  </c:pt>
                  <c:pt idx="8">
                    <c:v>$11,345.17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92</c:v>
                  </c:pt>
                  <c:pt idx="5">
                    <c:v>3.07</c:v>
                  </c:pt>
                  <c:pt idx="6">
                    <c:v>160735</c:v>
                  </c:pt>
                  <c:pt idx="7">
                    <c:v>Factor</c:v>
                  </c:pt>
                  <c:pt idx="8">
                    <c:v>$6.49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92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7/1/2016</c:v>
                  </c:pt>
                  <c:pt idx="3">
                    <c:v>8/1/2016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6/29/2016</c:v>
                  </c:pt>
                  <c:pt idx="3">
                    <c:v>7/1/2016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6/28/2016</c:v>
                  </c:pt>
                  <c:pt idx="3">
                    <c:v>7/28/2016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ELECTRIC!$A$26:$I$26</c:f>
              <c:numCache>
                <c:ptCount val="9"/>
                <c:pt idx="1">
                  <c:v>0</c:v>
                </c:pt>
                <c:pt idx="8">
                  <c:v>482.57666452042537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7016</c:v>
                  </c:pt>
                  <c:pt idx="3">
                    <c:v>7709</c:v>
                  </c:pt>
                  <c:pt idx="4">
                    <c:v>693</c:v>
                  </c:pt>
                  <c:pt idx="5">
                    <c:v>84790.00</c:v>
                  </c:pt>
                  <c:pt idx="6">
                    <c:v>213399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75618</c:v>
                  </c:pt>
                  <c:pt idx="3">
                    <c:v>76011</c:v>
                  </c:pt>
                  <c:pt idx="4">
                    <c:v>212656</c:v>
                  </c:pt>
                  <c:pt idx="5">
                    <c:v>7558.43</c:v>
                  </c:pt>
                  <c:pt idx="6">
                    <c:v>2543700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35680</c:v>
                  </c:pt>
                  <c:pt idx="3">
                    <c:v>41437</c:v>
                  </c:pt>
                  <c:pt idx="4">
                    <c:v>393</c:v>
                  </c:pt>
                  <c:pt idx="5">
                    <c:v>13.10</c:v>
                  </c:pt>
                  <c:pt idx="6">
                    <c:v>226753</c:v>
                  </c:pt>
                  <c:pt idx="7">
                    <c:v>0.03</c:v>
                  </c:pt>
                  <c:pt idx="8">
                    <c:v>$27.74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33499</c:v>
                  </c:pt>
                  <c:pt idx="3">
                    <c:v>33672</c:v>
                  </c:pt>
                  <c:pt idx="4">
                    <c:v>5757</c:v>
                  </c:pt>
                  <c:pt idx="5">
                    <c:v>191.90</c:v>
                  </c:pt>
                  <c:pt idx="6">
                    <c:v>393</c:v>
                  </c:pt>
                  <c:pt idx="7">
                    <c:v>0.00</c:v>
                  </c:pt>
                  <c:pt idx="8">
                    <c:v>$406.35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47346</c:v>
                  </c:pt>
                  <c:pt idx="3">
                    <c:v>49826</c:v>
                  </c:pt>
                  <c:pt idx="4">
                    <c:v>173</c:v>
                  </c:pt>
                  <c:pt idx="5">
                    <c:v>5.77</c:v>
                  </c:pt>
                  <c:pt idx="6">
                    <c:v>5757</c:v>
                  </c:pt>
                  <c:pt idx="7">
                    <c:v>0.01</c:v>
                  </c:pt>
                  <c:pt idx="8">
                    <c:v>$12.21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64823</c:v>
                  </c:pt>
                  <c:pt idx="3">
                    <c:v>67442</c:v>
                  </c:pt>
                  <c:pt idx="4">
                    <c:v>2480</c:v>
                  </c:pt>
                  <c:pt idx="5">
                    <c:v>82.67</c:v>
                  </c:pt>
                  <c:pt idx="6">
                    <c:v>173</c:v>
                  </c:pt>
                  <c:pt idx="7">
                    <c:v>0.01</c:v>
                  </c:pt>
                  <c:pt idx="8">
                    <c:v>$175.05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111</c:v>
                  </c:pt>
                  <c:pt idx="4">
                    <c:v>2619</c:v>
                  </c:pt>
                  <c:pt idx="5">
                    <c:v>87.30</c:v>
                  </c:pt>
                  <c:pt idx="6">
                    <c:v>2480</c:v>
                  </c:pt>
                  <c:pt idx="7">
                    <c:v>0.06</c:v>
                  </c:pt>
                  <c:pt idx="8">
                    <c:v>$184.86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39782</c:v>
                  </c:pt>
                  <c:pt idx="4">
                    <c:v>111</c:v>
                  </c:pt>
                  <c:pt idx="5">
                    <c:v>473.60</c:v>
                  </c:pt>
                  <c:pt idx="6">
                    <c:v>2619</c:v>
                  </c:pt>
                  <c:pt idx="7">
                    <c:v>0.18</c:v>
                  </c:pt>
                  <c:pt idx="8">
                    <c:v>$1,002.84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12894</c:v>
                  </c:pt>
                  <c:pt idx="3">
                    <c:v>13273</c:v>
                  </c:pt>
                  <c:pt idx="4">
                    <c:v>39782</c:v>
                  </c:pt>
                  <c:pt idx="5">
                    <c:v>1326.07</c:v>
                  </c:pt>
                  <c:pt idx="6">
                    <c:v>14208</c:v>
                  </c:pt>
                  <c:pt idx="7">
                    <c:v>0.00</c:v>
                  </c:pt>
                  <c:pt idx="8">
                    <c:v>$2,807.94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46965</c:v>
                  </c:pt>
                  <c:pt idx="3">
                    <c:v>47100</c:v>
                  </c:pt>
                  <c:pt idx="4">
                    <c:v>379</c:v>
                  </c:pt>
                  <c:pt idx="5">
                    <c:v>12.63</c:v>
                  </c:pt>
                  <c:pt idx="6">
                    <c:v>39782</c:v>
                  </c:pt>
                  <c:pt idx="7">
                    <c:v>0.00</c:v>
                  </c:pt>
                  <c:pt idx="8">
                    <c:v>$26.75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160735</c:v>
                  </c:pt>
                  <c:pt idx="4">
                    <c:v>135</c:v>
                  </c:pt>
                  <c:pt idx="5">
                    <c:v>4.50</c:v>
                  </c:pt>
                  <c:pt idx="6">
                    <c:v>379</c:v>
                  </c:pt>
                  <c:pt idx="7">
                    <c:v>0.71</c:v>
                  </c:pt>
                  <c:pt idx="8">
                    <c:v>$9.53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3995</c:v>
                  </c:pt>
                  <c:pt idx="3">
                    <c:v>4087</c:v>
                  </c:pt>
                  <c:pt idx="4">
                    <c:v>160735</c:v>
                  </c:pt>
                  <c:pt idx="5">
                    <c:v>5357.83</c:v>
                  </c:pt>
                  <c:pt idx="6">
                    <c:v>135</c:v>
                  </c:pt>
                  <c:pt idx="7">
                    <c:v>0.00</c:v>
                  </c:pt>
                  <c:pt idx="8">
                    <c:v>$11,345.17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92</c:v>
                  </c:pt>
                  <c:pt idx="5">
                    <c:v>3.07</c:v>
                  </c:pt>
                  <c:pt idx="6">
                    <c:v>160735</c:v>
                  </c:pt>
                  <c:pt idx="7">
                    <c:v>Factor</c:v>
                  </c:pt>
                  <c:pt idx="8">
                    <c:v>$6.49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92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7/1/2016</c:v>
                  </c:pt>
                  <c:pt idx="3">
                    <c:v>8/1/2016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6/29/2016</c:v>
                  </c:pt>
                  <c:pt idx="3">
                    <c:v>7/1/2016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6/28/2016</c:v>
                  </c:pt>
                  <c:pt idx="3">
                    <c:v>7/28/2016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ELECTRIC!$A$27:$I$27</c:f>
              <c:numCache>
                <c:ptCount val="9"/>
                <c:pt idx="1">
                  <c:v>0</c:v>
                </c:pt>
                <c:pt idx="8">
                  <c:v>15162.450101255552</c:v>
                </c:pt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7016</c:v>
                  </c:pt>
                  <c:pt idx="3">
                    <c:v>7709</c:v>
                  </c:pt>
                  <c:pt idx="4">
                    <c:v>693</c:v>
                  </c:pt>
                  <c:pt idx="5">
                    <c:v>84790.00</c:v>
                  </c:pt>
                  <c:pt idx="6">
                    <c:v>213399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75618</c:v>
                  </c:pt>
                  <c:pt idx="3">
                    <c:v>76011</c:v>
                  </c:pt>
                  <c:pt idx="4">
                    <c:v>212656</c:v>
                  </c:pt>
                  <c:pt idx="5">
                    <c:v>7558.43</c:v>
                  </c:pt>
                  <c:pt idx="6">
                    <c:v>2543700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35680</c:v>
                  </c:pt>
                  <c:pt idx="3">
                    <c:v>41437</c:v>
                  </c:pt>
                  <c:pt idx="4">
                    <c:v>393</c:v>
                  </c:pt>
                  <c:pt idx="5">
                    <c:v>13.10</c:v>
                  </c:pt>
                  <c:pt idx="6">
                    <c:v>226753</c:v>
                  </c:pt>
                  <c:pt idx="7">
                    <c:v>0.03</c:v>
                  </c:pt>
                  <c:pt idx="8">
                    <c:v>$27.74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33499</c:v>
                  </c:pt>
                  <c:pt idx="3">
                    <c:v>33672</c:v>
                  </c:pt>
                  <c:pt idx="4">
                    <c:v>5757</c:v>
                  </c:pt>
                  <c:pt idx="5">
                    <c:v>191.90</c:v>
                  </c:pt>
                  <c:pt idx="6">
                    <c:v>393</c:v>
                  </c:pt>
                  <c:pt idx="7">
                    <c:v>0.00</c:v>
                  </c:pt>
                  <c:pt idx="8">
                    <c:v>$406.35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47346</c:v>
                  </c:pt>
                  <c:pt idx="3">
                    <c:v>49826</c:v>
                  </c:pt>
                  <c:pt idx="4">
                    <c:v>173</c:v>
                  </c:pt>
                  <c:pt idx="5">
                    <c:v>5.77</c:v>
                  </c:pt>
                  <c:pt idx="6">
                    <c:v>5757</c:v>
                  </c:pt>
                  <c:pt idx="7">
                    <c:v>0.01</c:v>
                  </c:pt>
                  <c:pt idx="8">
                    <c:v>$12.21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64823</c:v>
                  </c:pt>
                  <c:pt idx="3">
                    <c:v>67442</c:v>
                  </c:pt>
                  <c:pt idx="4">
                    <c:v>2480</c:v>
                  </c:pt>
                  <c:pt idx="5">
                    <c:v>82.67</c:v>
                  </c:pt>
                  <c:pt idx="6">
                    <c:v>173</c:v>
                  </c:pt>
                  <c:pt idx="7">
                    <c:v>0.01</c:v>
                  </c:pt>
                  <c:pt idx="8">
                    <c:v>$175.05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111</c:v>
                  </c:pt>
                  <c:pt idx="4">
                    <c:v>2619</c:v>
                  </c:pt>
                  <c:pt idx="5">
                    <c:v>87.30</c:v>
                  </c:pt>
                  <c:pt idx="6">
                    <c:v>2480</c:v>
                  </c:pt>
                  <c:pt idx="7">
                    <c:v>0.06</c:v>
                  </c:pt>
                  <c:pt idx="8">
                    <c:v>$184.86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39782</c:v>
                  </c:pt>
                  <c:pt idx="4">
                    <c:v>111</c:v>
                  </c:pt>
                  <c:pt idx="5">
                    <c:v>473.60</c:v>
                  </c:pt>
                  <c:pt idx="6">
                    <c:v>2619</c:v>
                  </c:pt>
                  <c:pt idx="7">
                    <c:v>0.18</c:v>
                  </c:pt>
                  <c:pt idx="8">
                    <c:v>$1,002.84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12894</c:v>
                  </c:pt>
                  <c:pt idx="3">
                    <c:v>13273</c:v>
                  </c:pt>
                  <c:pt idx="4">
                    <c:v>39782</c:v>
                  </c:pt>
                  <c:pt idx="5">
                    <c:v>1326.07</c:v>
                  </c:pt>
                  <c:pt idx="6">
                    <c:v>14208</c:v>
                  </c:pt>
                  <c:pt idx="7">
                    <c:v>0.00</c:v>
                  </c:pt>
                  <c:pt idx="8">
                    <c:v>$2,807.94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46965</c:v>
                  </c:pt>
                  <c:pt idx="3">
                    <c:v>47100</c:v>
                  </c:pt>
                  <c:pt idx="4">
                    <c:v>379</c:v>
                  </c:pt>
                  <c:pt idx="5">
                    <c:v>12.63</c:v>
                  </c:pt>
                  <c:pt idx="6">
                    <c:v>39782</c:v>
                  </c:pt>
                  <c:pt idx="7">
                    <c:v>0.00</c:v>
                  </c:pt>
                  <c:pt idx="8">
                    <c:v>$26.75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160735</c:v>
                  </c:pt>
                  <c:pt idx="4">
                    <c:v>135</c:v>
                  </c:pt>
                  <c:pt idx="5">
                    <c:v>4.50</c:v>
                  </c:pt>
                  <c:pt idx="6">
                    <c:v>379</c:v>
                  </c:pt>
                  <c:pt idx="7">
                    <c:v>0.71</c:v>
                  </c:pt>
                  <c:pt idx="8">
                    <c:v>$9.53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3995</c:v>
                  </c:pt>
                  <c:pt idx="3">
                    <c:v>4087</c:v>
                  </c:pt>
                  <c:pt idx="4">
                    <c:v>160735</c:v>
                  </c:pt>
                  <c:pt idx="5">
                    <c:v>5357.83</c:v>
                  </c:pt>
                  <c:pt idx="6">
                    <c:v>135</c:v>
                  </c:pt>
                  <c:pt idx="7">
                    <c:v>0.00</c:v>
                  </c:pt>
                  <c:pt idx="8">
                    <c:v>$11,345.17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92</c:v>
                  </c:pt>
                  <c:pt idx="5">
                    <c:v>3.07</c:v>
                  </c:pt>
                  <c:pt idx="6">
                    <c:v>160735</c:v>
                  </c:pt>
                  <c:pt idx="7">
                    <c:v>Factor</c:v>
                  </c:pt>
                  <c:pt idx="8">
                    <c:v>$6.49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92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7/1/2016</c:v>
                  </c:pt>
                  <c:pt idx="3">
                    <c:v>8/1/2016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6/29/2016</c:v>
                  </c:pt>
                  <c:pt idx="3">
                    <c:v>7/1/2016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6/28/2016</c:v>
                  </c:pt>
                  <c:pt idx="3">
                    <c:v>7/28/2016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ELECTRIC!$A$28:$I$28</c:f>
              <c:numCache>
                <c:ptCount val="9"/>
                <c:pt idx="8">
                  <c:v>16004.93</c:v>
                </c:pt>
              </c:numCache>
            </c:numRef>
          </c:val>
        </c:ser>
        <c:axId val="21523843"/>
        <c:axId val="18899500"/>
      </c:barChart>
      <c:catAx>
        <c:axId val="21523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99500"/>
        <c:crosses val="autoZero"/>
        <c:auto val="1"/>
        <c:lblOffset val="100"/>
        <c:tickLblSkip val="1"/>
        <c:noMultiLvlLbl val="0"/>
      </c:catAx>
      <c:valAx>
        <c:axId val="188995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238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36975"/>
          <c:w val="0.063"/>
          <c:h val="0.2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25"/>
          <c:w val="0.9035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7016</c:v>
                  </c:pt>
                  <c:pt idx="3">
                    <c:v>7709</c:v>
                  </c:pt>
                  <c:pt idx="4">
                    <c:v>693</c:v>
                  </c:pt>
                  <c:pt idx="5">
                    <c:v>84790.00</c:v>
                  </c:pt>
                  <c:pt idx="6">
                    <c:v>213399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75618</c:v>
                  </c:pt>
                  <c:pt idx="3">
                    <c:v>76011</c:v>
                  </c:pt>
                  <c:pt idx="4">
                    <c:v>212656</c:v>
                  </c:pt>
                  <c:pt idx="5">
                    <c:v>7558.43</c:v>
                  </c:pt>
                  <c:pt idx="6">
                    <c:v>2543700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35680</c:v>
                  </c:pt>
                  <c:pt idx="3">
                    <c:v>41437</c:v>
                  </c:pt>
                  <c:pt idx="4">
                    <c:v>393</c:v>
                  </c:pt>
                  <c:pt idx="5">
                    <c:v>13.10</c:v>
                  </c:pt>
                  <c:pt idx="6">
                    <c:v>226753</c:v>
                  </c:pt>
                  <c:pt idx="7">
                    <c:v>0.03</c:v>
                  </c:pt>
                  <c:pt idx="8">
                    <c:v>$27.74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33499</c:v>
                  </c:pt>
                  <c:pt idx="3">
                    <c:v>33672</c:v>
                  </c:pt>
                  <c:pt idx="4">
                    <c:v>5757</c:v>
                  </c:pt>
                  <c:pt idx="5">
                    <c:v>191.90</c:v>
                  </c:pt>
                  <c:pt idx="6">
                    <c:v>393</c:v>
                  </c:pt>
                  <c:pt idx="7">
                    <c:v>0.00</c:v>
                  </c:pt>
                  <c:pt idx="8">
                    <c:v>$406.35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47346</c:v>
                  </c:pt>
                  <c:pt idx="3">
                    <c:v>49826</c:v>
                  </c:pt>
                  <c:pt idx="4">
                    <c:v>173</c:v>
                  </c:pt>
                  <c:pt idx="5">
                    <c:v>5.77</c:v>
                  </c:pt>
                  <c:pt idx="6">
                    <c:v>5757</c:v>
                  </c:pt>
                  <c:pt idx="7">
                    <c:v>0.01</c:v>
                  </c:pt>
                  <c:pt idx="8">
                    <c:v>$12.21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64823</c:v>
                  </c:pt>
                  <c:pt idx="3">
                    <c:v>67442</c:v>
                  </c:pt>
                  <c:pt idx="4">
                    <c:v>2480</c:v>
                  </c:pt>
                  <c:pt idx="5">
                    <c:v>82.67</c:v>
                  </c:pt>
                  <c:pt idx="6">
                    <c:v>173</c:v>
                  </c:pt>
                  <c:pt idx="7">
                    <c:v>0.01</c:v>
                  </c:pt>
                  <c:pt idx="8">
                    <c:v>$175.05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111</c:v>
                  </c:pt>
                  <c:pt idx="4">
                    <c:v>2619</c:v>
                  </c:pt>
                  <c:pt idx="5">
                    <c:v>87.30</c:v>
                  </c:pt>
                  <c:pt idx="6">
                    <c:v>2480</c:v>
                  </c:pt>
                  <c:pt idx="7">
                    <c:v>0.06</c:v>
                  </c:pt>
                  <c:pt idx="8">
                    <c:v>$184.86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39782</c:v>
                  </c:pt>
                  <c:pt idx="4">
                    <c:v>111</c:v>
                  </c:pt>
                  <c:pt idx="5">
                    <c:v>473.60</c:v>
                  </c:pt>
                  <c:pt idx="6">
                    <c:v>2619</c:v>
                  </c:pt>
                  <c:pt idx="7">
                    <c:v>0.18</c:v>
                  </c:pt>
                  <c:pt idx="8">
                    <c:v>$1,002.84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12894</c:v>
                  </c:pt>
                  <c:pt idx="3">
                    <c:v>13273</c:v>
                  </c:pt>
                  <c:pt idx="4">
                    <c:v>39782</c:v>
                  </c:pt>
                  <c:pt idx="5">
                    <c:v>1326.07</c:v>
                  </c:pt>
                  <c:pt idx="6">
                    <c:v>14208</c:v>
                  </c:pt>
                  <c:pt idx="7">
                    <c:v>0.00</c:v>
                  </c:pt>
                  <c:pt idx="8">
                    <c:v>$2,807.94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46965</c:v>
                  </c:pt>
                  <c:pt idx="3">
                    <c:v>47100</c:v>
                  </c:pt>
                  <c:pt idx="4">
                    <c:v>379</c:v>
                  </c:pt>
                  <c:pt idx="5">
                    <c:v>12.63</c:v>
                  </c:pt>
                  <c:pt idx="6">
                    <c:v>39782</c:v>
                  </c:pt>
                  <c:pt idx="7">
                    <c:v>0.00</c:v>
                  </c:pt>
                  <c:pt idx="8">
                    <c:v>$26.75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160735</c:v>
                  </c:pt>
                  <c:pt idx="4">
                    <c:v>135</c:v>
                  </c:pt>
                  <c:pt idx="5">
                    <c:v>4.50</c:v>
                  </c:pt>
                  <c:pt idx="6">
                    <c:v>379</c:v>
                  </c:pt>
                  <c:pt idx="7">
                    <c:v>0.71</c:v>
                  </c:pt>
                  <c:pt idx="8">
                    <c:v>$9.53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3995</c:v>
                  </c:pt>
                  <c:pt idx="3">
                    <c:v>4087</c:v>
                  </c:pt>
                  <c:pt idx="4">
                    <c:v>160735</c:v>
                  </c:pt>
                  <c:pt idx="5">
                    <c:v>5357.83</c:v>
                  </c:pt>
                  <c:pt idx="6">
                    <c:v>135</c:v>
                  </c:pt>
                  <c:pt idx="7">
                    <c:v>0.00</c:v>
                  </c:pt>
                  <c:pt idx="8">
                    <c:v>$11,345.17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92</c:v>
                  </c:pt>
                  <c:pt idx="5">
                    <c:v>3.07</c:v>
                  </c:pt>
                  <c:pt idx="6">
                    <c:v>160735</c:v>
                  </c:pt>
                  <c:pt idx="7">
                    <c:v>Factor</c:v>
                  </c:pt>
                  <c:pt idx="8">
                    <c:v>$6.49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92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7/1/2016</c:v>
                  </c:pt>
                  <c:pt idx="3">
                    <c:v>8/1/2016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6/29/2016</c:v>
                  </c:pt>
                  <c:pt idx="3">
                    <c:v>7/1/2016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6/28/2016</c:v>
                  </c:pt>
                  <c:pt idx="3">
                    <c:v>7/28/2016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ELECTRIC!$A$23:$I$23</c:f>
              <c:numCache>
                <c:ptCount val="9"/>
                <c:pt idx="1">
                  <c:v>0</c:v>
                </c:pt>
                <c:pt idx="8">
                  <c:v>16004.93</c:v>
                </c:pt>
              </c:numCache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7016</c:v>
                  </c:pt>
                  <c:pt idx="3">
                    <c:v>7709</c:v>
                  </c:pt>
                  <c:pt idx="4">
                    <c:v>693</c:v>
                  </c:pt>
                  <c:pt idx="5">
                    <c:v>84790.00</c:v>
                  </c:pt>
                  <c:pt idx="6">
                    <c:v>213399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75618</c:v>
                  </c:pt>
                  <c:pt idx="3">
                    <c:v>76011</c:v>
                  </c:pt>
                  <c:pt idx="4">
                    <c:v>212656</c:v>
                  </c:pt>
                  <c:pt idx="5">
                    <c:v>7558.43</c:v>
                  </c:pt>
                  <c:pt idx="6">
                    <c:v>2543700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35680</c:v>
                  </c:pt>
                  <c:pt idx="3">
                    <c:v>41437</c:v>
                  </c:pt>
                  <c:pt idx="4">
                    <c:v>393</c:v>
                  </c:pt>
                  <c:pt idx="5">
                    <c:v>13.10</c:v>
                  </c:pt>
                  <c:pt idx="6">
                    <c:v>226753</c:v>
                  </c:pt>
                  <c:pt idx="7">
                    <c:v>0.03</c:v>
                  </c:pt>
                  <c:pt idx="8">
                    <c:v>$27.74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33499</c:v>
                  </c:pt>
                  <c:pt idx="3">
                    <c:v>33672</c:v>
                  </c:pt>
                  <c:pt idx="4">
                    <c:v>5757</c:v>
                  </c:pt>
                  <c:pt idx="5">
                    <c:v>191.90</c:v>
                  </c:pt>
                  <c:pt idx="6">
                    <c:v>393</c:v>
                  </c:pt>
                  <c:pt idx="7">
                    <c:v>0.00</c:v>
                  </c:pt>
                  <c:pt idx="8">
                    <c:v>$406.35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47346</c:v>
                  </c:pt>
                  <c:pt idx="3">
                    <c:v>49826</c:v>
                  </c:pt>
                  <c:pt idx="4">
                    <c:v>173</c:v>
                  </c:pt>
                  <c:pt idx="5">
                    <c:v>5.77</c:v>
                  </c:pt>
                  <c:pt idx="6">
                    <c:v>5757</c:v>
                  </c:pt>
                  <c:pt idx="7">
                    <c:v>0.01</c:v>
                  </c:pt>
                  <c:pt idx="8">
                    <c:v>$12.21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64823</c:v>
                  </c:pt>
                  <c:pt idx="3">
                    <c:v>67442</c:v>
                  </c:pt>
                  <c:pt idx="4">
                    <c:v>2480</c:v>
                  </c:pt>
                  <c:pt idx="5">
                    <c:v>82.67</c:v>
                  </c:pt>
                  <c:pt idx="6">
                    <c:v>173</c:v>
                  </c:pt>
                  <c:pt idx="7">
                    <c:v>0.01</c:v>
                  </c:pt>
                  <c:pt idx="8">
                    <c:v>$175.05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111</c:v>
                  </c:pt>
                  <c:pt idx="4">
                    <c:v>2619</c:v>
                  </c:pt>
                  <c:pt idx="5">
                    <c:v>87.30</c:v>
                  </c:pt>
                  <c:pt idx="6">
                    <c:v>2480</c:v>
                  </c:pt>
                  <c:pt idx="7">
                    <c:v>0.06</c:v>
                  </c:pt>
                  <c:pt idx="8">
                    <c:v>$184.86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39782</c:v>
                  </c:pt>
                  <c:pt idx="4">
                    <c:v>111</c:v>
                  </c:pt>
                  <c:pt idx="5">
                    <c:v>473.60</c:v>
                  </c:pt>
                  <c:pt idx="6">
                    <c:v>2619</c:v>
                  </c:pt>
                  <c:pt idx="7">
                    <c:v>0.18</c:v>
                  </c:pt>
                  <c:pt idx="8">
                    <c:v>$1,002.84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12894</c:v>
                  </c:pt>
                  <c:pt idx="3">
                    <c:v>13273</c:v>
                  </c:pt>
                  <c:pt idx="4">
                    <c:v>39782</c:v>
                  </c:pt>
                  <c:pt idx="5">
                    <c:v>1326.07</c:v>
                  </c:pt>
                  <c:pt idx="6">
                    <c:v>14208</c:v>
                  </c:pt>
                  <c:pt idx="7">
                    <c:v>0.00</c:v>
                  </c:pt>
                  <c:pt idx="8">
                    <c:v>$2,807.94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46965</c:v>
                  </c:pt>
                  <c:pt idx="3">
                    <c:v>47100</c:v>
                  </c:pt>
                  <c:pt idx="4">
                    <c:v>379</c:v>
                  </c:pt>
                  <c:pt idx="5">
                    <c:v>12.63</c:v>
                  </c:pt>
                  <c:pt idx="6">
                    <c:v>39782</c:v>
                  </c:pt>
                  <c:pt idx="7">
                    <c:v>0.00</c:v>
                  </c:pt>
                  <c:pt idx="8">
                    <c:v>$26.75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160735</c:v>
                  </c:pt>
                  <c:pt idx="4">
                    <c:v>135</c:v>
                  </c:pt>
                  <c:pt idx="5">
                    <c:v>4.50</c:v>
                  </c:pt>
                  <c:pt idx="6">
                    <c:v>379</c:v>
                  </c:pt>
                  <c:pt idx="7">
                    <c:v>0.71</c:v>
                  </c:pt>
                  <c:pt idx="8">
                    <c:v>$9.53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3995</c:v>
                  </c:pt>
                  <c:pt idx="3">
                    <c:v>4087</c:v>
                  </c:pt>
                  <c:pt idx="4">
                    <c:v>160735</c:v>
                  </c:pt>
                  <c:pt idx="5">
                    <c:v>5357.83</c:v>
                  </c:pt>
                  <c:pt idx="6">
                    <c:v>135</c:v>
                  </c:pt>
                  <c:pt idx="7">
                    <c:v>0.00</c:v>
                  </c:pt>
                  <c:pt idx="8">
                    <c:v>$11,345.17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92</c:v>
                  </c:pt>
                  <c:pt idx="5">
                    <c:v>3.07</c:v>
                  </c:pt>
                  <c:pt idx="6">
                    <c:v>160735</c:v>
                  </c:pt>
                  <c:pt idx="7">
                    <c:v>Factor</c:v>
                  </c:pt>
                  <c:pt idx="8">
                    <c:v>$6.49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92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7/1/2016</c:v>
                  </c:pt>
                  <c:pt idx="3">
                    <c:v>8/1/2016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6/29/2016</c:v>
                  </c:pt>
                  <c:pt idx="3">
                    <c:v>7/1/2016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6/28/2016</c:v>
                  </c:pt>
                  <c:pt idx="3">
                    <c:v>7/28/2016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ELECTRIC!$A$24:$I$24</c:f>
              <c:numCache>
                <c:ptCount val="9"/>
                <c:pt idx="0">
                  <c:v>0</c:v>
                </c:pt>
                <c:pt idx="1">
                  <c:v>0</c:v>
                </c:pt>
                <c:pt idx="8">
                  <c:v>184.85714266183908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7016</c:v>
                  </c:pt>
                  <c:pt idx="3">
                    <c:v>7709</c:v>
                  </c:pt>
                  <c:pt idx="4">
                    <c:v>693</c:v>
                  </c:pt>
                  <c:pt idx="5">
                    <c:v>84790.00</c:v>
                  </c:pt>
                  <c:pt idx="6">
                    <c:v>213399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75618</c:v>
                  </c:pt>
                  <c:pt idx="3">
                    <c:v>76011</c:v>
                  </c:pt>
                  <c:pt idx="4">
                    <c:v>212656</c:v>
                  </c:pt>
                  <c:pt idx="5">
                    <c:v>7558.43</c:v>
                  </c:pt>
                  <c:pt idx="6">
                    <c:v>2543700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35680</c:v>
                  </c:pt>
                  <c:pt idx="3">
                    <c:v>41437</c:v>
                  </c:pt>
                  <c:pt idx="4">
                    <c:v>393</c:v>
                  </c:pt>
                  <c:pt idx="5">
                    <c:v>13.10</c:v>
                  </c:pt>
                  <c:pt idx="6">
                    <c:v>226753</c:v>
                  </c:pt>
                  <c:pt idx="7">
                    <c:v>0.03</c:v>
                  </c:pt>
                  <c:pt idx="8">
                    <c:v>$27.74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33499</c:v>
                  </c:pt>
                  <c:pt idx="3">
                    <c:v>33672</c:v>
                  </c:pt>
                  <c:pt idx="4">
                    <c:v>5757</c:v>
                  </c:pt>
                  <c:pt idx="5">
                    <c:v>191.90</c:v>
                  </c:pt>
                  <c:pt idx="6">
                    <c:v>393</c:v>
                  </c:pt>
                  <c:pt idx="7">
                    <c:v>0.00</c:v>
                  </c:pt>
                  <c:pt idx="8">
                    <c:v>$406.35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47346</c:v>
                  </c:pt>
                  <c:pt idx="3">
                    <c:v>49826</c:v>
                  </c:pt>
                  <c:pt idx="4">
                    <c:v>173</c:v>
                  </c:pt>
                  <c:pt idx="5">
                    <c:v>5.77</c:v>
                  </c:pt>
                  <c:pt idx="6">
                    <c:v>5757</c:v>
                  </c:pt>
                  <c:pt idx="7">
                    <c:v>0.01</c:v>
                  </c:pt>
                  <c:pt idx="8">
                    <c:v>$12.21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64823</c:v>
                  </c:pt>
                  <c:pt idx="3">
                    <c:v>67442</c:v>
                  </c:pt>
                  <c:pt idx="4">
                    <c:v>2480</c:v>
                  </c:pt>
                  <c:pt idx="5">
                    <c:v>82.67</c:v>
                  </c:pt>
                  <c:pt idx="6">
                    <c:v>173</c:v>
                  </c:pt>
                  <c:pt idx="7">
                    <c:v>0.01</c:v>
                  </c:pt>
                  <c:pt idx="8">
                    <c:v>$175.05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111</c:v>
                  </c:pt>
                  <c:pt idx="4">
                    <c:v>2619</c:v>
                  </c:pt>
                  <c:pt idx="5">
                    <c:v>87.30</c:v>
                  </c:pt>
                  <c:pt idx="6">
                    <c:v>2480</c:v>
                  </c:pt>
                  <c:pt idx="7">
                    <c:v>0.06</c:v>
                  </c:pt>
                  <c:pt idx="8">
                    <c:v>$184.86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39782</c:v>
                  </c:pt>
                  <c:pt idx="4">
                    <c:v>111</c:v>
                  </c:pt>
                  <c:pt idx="5">
                    <c:v>473.60</c:v>
                  </c:pt>
                  <c:pt idx="6">
                    <c:v>2619</c:v>
                  </c:pt>
                  <c:pt idx="7">
                    <c:v>0.18</c:v>
                  </c:pt>
                  <c:pt idx="8">
                    <c:v>$1,002.84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12894</c:v>
                  </c:pt>
                  <c:pt idx="3">
                    <c:v>13273</c:v>
                  </c:pt>
                  <c:pt idx="4">
                    <c:v>39782</c:v>
                  </c:pt>
                  <c:pt idx="5">
                    <c:v>1326.07</c:v>
                  </c:pt>
                  <c:pt idx="6">
                    <c:v>14208</c:v>
                  </c:pt>
                  <c:pt idx="7">
                    <c:v>0.00</c:v>
                  </c:pt>
                  <c:pt idx="8">
                    <c:v>$2,807.94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46965</c:v>
                  </c:pt>
                  <c:pt idx="3">
                    <c:v>47100</c:v>
                  </c:pt>
                  <c:pt idx="4">
                    <c:v>379</c:v>
                  </c:pt>
                  <c:pt idx="5">
                    <c:v>12.63</c:v>
                  </c:pt>
                  <c:pt idx="6">
                    <c:v>39782</c:v>
                  </c:pt>
                  <c:pt idx="7">
                    <c:v>0.00</c:v>
                  </c:pt>
                  <c:pt idx="8">
                    <c:v>$26.75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160735</c:v>
                  </c:pt>
                  <c:pt idx="4">
                    <c:v>135</c:v>
                  </c:pt>
                  <c:pt idx="5">
                    <c:v>4.50</c:v>
                  </c:pt>
                  <c:pt idx="6">
                    <c:v>379</c:v>
                  </c:pt>
                  <c:pt idx="7">
                    <c:v>0.71</c:v>
                  </c:pt>
                  <c:pt idx="8">
                    <c:v>$9.53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3995</c:v>
                  </c:pt>
                  <c:pt idx="3">
                    <c:v>4087</c:v>
                  </c:pt>
                  <c:pt idx="4">
                    <c:v>160735</c:v>
                  </c:pt>
                  <c:pt idx="5">
                    <c:v>5357.83</c:v>
                  </c:pt>
                  <c:pt idx="6">
                    <c:v>135</c:v>
                  </c:pt>
                  <c:pt idx="7">
                    <c:v>0.00</c:v>
                  </c:pt>
                  <c:pt idx="8">
                    <c:v>$11,345.17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92</c:v>
                  </c:pt>
                  <c:pt idx="5">
                    <c:v>3.07</c:v>
                  </c:pt>
                  <c:pt idx="6">
                    <c:v>160735</c:v>
                  </c:pt>
                  <c:pt idx="7">
                    <c:v>Factor</c:v>
                  </c:pt>
                  <c:pt idx="8">
                    <c:v>$6.49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92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7/1/2016</c:v>
                  </c:pt>
                  <c:pt idx="3">
                    <c:v>8/1/2016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6/29/2016</c:v>
                  </c:pt>
                  <c:pt idx="3">
                    <c:v>7/1/2016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6/28/2016</c:v>
                  </c:pt>
                  <c:pt idx="3">
                    <c:v>7/28/2016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ELECTRIC!$A$25:$I$25</c:f>
              <c:numCache>
                <c:ptCount val="9"/>
                <c:pt idx="1">
                  <c:v>0</c:v>
                </c:pt>
                <c:pt idx="8">
                  <c:v>175.04609156218442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7016</c:v>
                  </c:pt>
                  <c:pt idx="3">
                    <c:v>7709</c:v>
                  </c:pt>
                  <c:pt idx="4">
                    <c:v>693</c:v>
                  </c:pt>
                  <c:pt idx="5">
                    <c:v>84790.00</c:v>
                  </c:pt>
                  <c:pt idx="6">
                    <c:v>213399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75618</c:v>
                  </c:pt>
                  <c:pt idx="3">
                    <c:v>76011</c:v>
                  </c:pt>
                  <c:pt idx="4">
                    <c:v>212656</c:v>
                  </c:pt>
                  <c:pt idx="5">
                    <c:v>7558.43</c:v>
                  </c:pt>
                  <c:pt idx="6">
                    <c:v>2543700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35680</c:v>
                  </c:pt>
                  <c:pt idx="3">
                    <c:v>41437</c:v>
                  </c:pt>
                  <c:pt idx="4">
                    <c:v>393</c:v>
                  </c:pt>
                  <c:pt idx="5">
                    <c:v>13.10</c:v>
                  </c:pt>
                  <c:pt idx="6">
                    <c:v>226753</c:v>
                  </c:pt>
                  <c:pt idx="7">
                    <c:v>0.03</c:v>
                  </c:pt>
                  <c:pt idx="8">
                    <c:v>$27.74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33499</c:v>
                  </c:pt>
                  <c:pt idx="3">
                    <c:v>33672</c:v>
                  </c:pt>
                  <c:pt idx="4">
                    <c:v>5757</c:v>
                  </c:pt>
                  <c:pt idx="5">
                    <c:v>191.90</c:v>
                  </c:pt>
                  <c:pt idx="6">
                    <c:v>393</c:v>
                  </c:pt>
                  <c:pt idx="7">
                    <c:v>0.00</c:v>
                  </c:pt>
                  <c:pt idx="8">
                    <c:v>$406.35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47346</c:v>
                  </c:pt>
                  <c:pt idx="3">
                    <c:v>49826</c:v>
                  </c:pt>
                  <c:pt idx="4">
                    <c:v>173</c:v>
                  </c:pt>
                  <c:pt idx="5">
                    <c:v>5.77</c:v>
                  </c:pt>
                  <c:pt idx="6">
                    <c:v>5757</c:v>
                  </c:pt>
                  <c:pt idx="7">
                    <c:v>0.01</c:v>
                  </c:pt>
                  <c:pt idx="8">
                    <c:v>$12.21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64823</c:v>
                  </c:pt>
                  <c:pt idx="3">
                    <c:v>67442</c:v>
                  </c:pt>
                  <c:pt idx="4">
                    <c:v>2480</c:v>
                  </c:pt>
                  <c:pt idx="5">
                    <c:v>82.67</c:v>
                  </c:pt>
                  <c:pt idx="6">
                    <c:v>173</c:v>
                  </c:pt>
                  <c:pt idx="7">
                    <c:v>0.01</c:v>
                  </c:pt>
                  <c:pt idx="8">
                    <c:v>$175.05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111</c:v>
                  </c:pt>
                  <c:pt idx="4">
                    <c:v>2619</c:v>
                  </c:pt>
                  <c:pt idx="5">
                    <c:v>87.30</c:v>
                  </c:pt>
                  <c:pt idx="6">
                    <c:v>2480</c:v>
                  </c:pt>
                  <c:pt idx="7">
                    <c:v>0.06</c:v>
                  </c:pt>
                  <c:pt idx="8">
                    <c:v>$184.86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39782</c:v>
                  </c:pt>
                  <c:pt idx="4">
                    <c:v>111</c:v>
                  </c:pt>
                  <c:pt idx="5">
                    <c:v>473.60</c:v>
                  </c:pt>
                  <c:pt idx="6">
                    <c:v>2619</c:v>
                  </c:pt>
                  <c:pt idx="7">
                    <c:v>0.18</c:v>
                  </c:pt>
                  <c:pt idx="8">
                    <c:v>$1,002.84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12894</c:v>
                  </c:pt>
                  <c:pt idx="3">
                    <c:v>13273</c:v>
                  </c:pt>
                  <c:pt idx="4">
                    <c:v>39782</c:v>
                  </c:pt>
                  <c:pt idx="5">
                    <c:v>1326.07</c:v>
                  </c:pt>
                  <c:pt idx="6">
                    <c:v>14208</c:v>
                  </c:pt>
                  <c:pt idx="7">
                    <c:v>0.00</c:v>
                  </c:pt>
                  <c:pt idx="8">
                    <c:v>$2,807.94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46965</c:v>
                  </c:pt>
                  <c:pt idx="3">
                    <c:v>47100</c:v>
                  </c:pt>
                  <c:pt idx="4">
                    <c:v>379</c:v>
                  </c:pt>
                  <c:pt idx="5">
                    <c:v>12.63</c:v>
                  </c:pt>
                  <c:pt idx="6">
                    <c:v>39782</c:v>
                  </c:pt>
                  <c:pt idx="7">
                    <c:v>0.00</c:v>
                  </c:pt>
                  <c:pt idx="8">
                    <c:v>$26.75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160735</c:v>
                  </c:pt>
                  <c:pt idx="4">
                    <c:v>135</c:v>
                  </c:pt>
                  <c:pt idx="5">
                    <c:v>4.50</c:v>
                  </c:pt>
                  <c:pt idx="6">
                    <c:v>379</c:v>
                  </c:pt>
                  <c:pt idx="7">
                    <c:v>0.71</c:v>
                  </c:pt>
                  <c:pt idx="8">
                    <c:v>$9.53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3995</c:v>
                  </c:pt>
                  <c:pt idx="3">
                    <c:v>4087</c:v>
                  </c:pt>
                  <c:pt idx="4">
                    <c:v>160735</c:v>
                  </c:pt>
                  <c:pt idx="5">
                    <c:v>5357.83</c:v>
                  </c:pt>
                  <c:pt idx="6">
                    <c:v>135</c:v>
                  </c:pt>
                  <c:pt idx="7">
                    <c:v>0.00</c:v>
                  </c:pt>
                  <c:pt idx="8">
                    <c:v>$11,345.17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92</c:v>
                  </c:pt>
                  <c:pt idx="5">
                    <c:v>3.07</c:v>
                  </c:pt>
                  <c:pt idx="6">
                    <c:v>160735</c:v>
                  </c:pt>
                  <c:pt idx="7">
                    <c:v>Factor</c:v>
                  </c:pt>
                  <c:pt idx="8">
                    <c:v>$6.49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92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7/1/2016</c:v>
                  </c:pt>
                  <c:pt idx="3">
                    <c:v>8/1/2016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6/29/2016</c:v>
                  </c:pt>
                  <c:pt idx="3">
                    <c:v>7/1/2016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6/28/2016</c:v>
                  </c:pt>
                  <c:pt idx="3">
                    <c:v>7/28/2016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ELECTRIC!$A$26:$I$26</c:f>
              <c:numCache>
                <c:ptCount val="9"/>
                <c:pt idx="1">
                  <c:v>0</c:v>
                </c:pt>
                <c:pt idx="8">
                  <c:v>482.57666452042537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7016</c:v>
                  </c:pt>
                  <c:pt idx="3">
                    <c:v>7709</c:v>
                  </c:pt>
                  <c:pt idx="4">
                    <c:v>693</c:v>
                  </c:pt>
                  <c:pt idx="5">
                    <c:v>84790.00</c:v>
                  </c:pt>
                  <c:pt idx="6">
                    <c:v>213399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75618</c:v>
                  </c:pt>
                  <c:pt idx="3">
                    <c:v>76011</c:v>
                  </c:pt>
                  <c:pt idx="4">
                    <c:v>212656</c:v>
                  </c:pt>
                  <c:pt idx="5">
                    <c:v>7558.43</c:v>
                  </c:pt>
                  <c:pt idx="6">
                    <c:v>2543700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35680</c:v>
                  </c:pt>
                  <c:pt idx="3">
                    <c:v>41437</c:v>
                  </c:pt>
                  <c:pt idx="4">
                    <c:v>393</c:v>
                  </c:pt>
                  <c:pt idx="5">
                    <c:v>13.10</c:v>
                  </c:pt>
                  <c:pt idx="6">
                    <c:v>226753</c:v>
                  </c:pt>
                  <c:pt idx="7">
                    <c:v>0.03</c:v>
                  </c:pt>
                  <c:pt idx="8">
                    <c:v>$27.74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33499</c:v>
                  </c:pt>
                  <c:pt idx="3">
                    <c:v>33672</c:v>
                  </c:pt>
                  <c:pt idx="4">
                    <c:v>5757</c:v>
                  </c:pt>
                  <c:pt idx="5">
                    <c:v>191.90</c:v>
                  </c:pt>
                  <c:pt idx="6">
                    <c:v>393</c:v>
                  </c:pt>
                  <c:pt idx="7">
                    <c:v>0.00</c:v>
                  </c:pt>
                  <c:pt idx="8">
                    <c:v>$406.35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47346</c:v>
                  </c:pt>
                  <c:pt idx="3">
                    <c:v>49826</c:v>
                  </c:pt>
                  <c:pt idx="4">
                    <c:v>173</c:v>
                  </c:pt>
                  <c:pt idx="5">
                    <c:v>5.77</c:v>
                  </c:pt>
                  <c:pt idx="6">
                    <c:v>5757</c:v>
                  </c:pt>
                  <c:pt idx="7">
                    <c:v>0.01</c:v>
                  </c:pt>
                  <c:pt idx="8">
                    <c:v>$12.21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64823</c:v>
                  </c:pt>
                  <c:pt idx="3">
                    <c:v>67442</c:v>
                  </c:pt>
                  <c:pt idx="4">
                    <c:v>2480</c:v>
                  </c:pt>
                  <c:pt idx="5">
                    <c:v>82.67</c:v>
                  </c:pt>
                  <c:pt idx="6">
                    <c:v>173</c:v>
                  </c:pt>
                  <c:pt idx="7">
                    <c:v>0.01</c:v>
                  </c:pt>
                  <c:pt idx="8">
                    <c:v>$175.05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111</c:v>
                  </c:pt>
                  <c:pt idx="4">
                    <c:v>2619</c:v>
                  </c:pt>
                  <c:pt idx="5">
                    <c:v>87.30</c:v>
                  </c:pt>
                  <c:pt idx="6">
                    <c:v>2480</c:v>
                  </c:pt>
                  <c:pt idx="7">
                    <c:v>0.06</c:v>
                  </c:pt>
                  <c:pt idx="8">
                    <c:v>$184.86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39782</c:v>
                  </c:pt>
                  <c:pt idx="4">
                    <c:v>111</c:v>
                  </c:pt>
                  <c:pt idx="5">
                    <c:v>473.60</c:v>
                  </c:pt>
                  <c:pt idx="6">
                    <c:v>2619</c:v>
                  </c:pt>
                  <c:pt idx="7">
                    <c:v>0.18</c:v>
                  </c:pt>
                  <c:pt idx="8">
                    <c:v>$1,002.84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12894</c:v>
                  </c:pt>
                  <c:pt idx="3">
                    <c:v>13273</c:v>
                  </c:pt>
                  <c:pt idx="4">
                    <c:v>39782</c:v>
                  </c:pt>
                  <c:pt idx="5">
                    <c:v>1326.07</c:v>
                  </c:pt>
                  <c:pt idx="6">
                    <c:v>14208</c:v>
                  </c:pt>
                  <c:pt idx="7">
                    <c:v>0.00</c:v>
                  </c:pt>
                  <c:pt idx="8">
                    <c:v>$2,807.94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46965</c:v>
                  </c:pt>
                  <c:pt idx="3">
                    <c:v>47100</c:v>
                  </c:pt>
                  <c:pt idx="4">
                    <c:v>379</c:v>
                  </c:pt>
                  <c:pt idx="5">
                    <c:v>12.63</c:v>
                  </c:pt>
                  <c:pt idx="6">
                    <c:v>39782</c:v>
                  </c:pt>
                  <c:pt idx="7">
                    <c:v>0.00</c:v>
                  </c:pt>
                  <c:pt idx="8">
                    <c:v>$26.75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160735</c:v>
                  </c:pt>
                  <c:pt idx="4">
                    <c:v>135</c:v>
                  </c:pt>
                  <c:pt idx="5">
                    <c:v>4.50</c:v>
                  </c:pt>
                  <c:pt idx="6">
                    <c:v>379</c:v>
                  </c:pt>
                  <c:pt idx="7">
                    <c:v>0.71</c:v>
                  </c:pt>
                  <c:pt idx="8">
                    <c:v>$9.53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3995</c:v>
                  </c:pt>
                  <c:pt idx="3">
                    <c:v>4087</c:v>
                  </c:pt>
                  <c:pt idx="4">
                    <c:v>160735</c:v>
                  </c:pt>
                  <c:pt idx="5">
                    <c:v>5357.83</c:v>
                  </c:pt>
                  <c:pt idx="6">
                    <c:v>135</c:v>
                  </c:pt>
                  <c:pt idx="7">
                    <c:v>0.00</c:v>
                  </c:pt>
                  <c:pt idx="8">
                    <c:v>$11,345.17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92</c:v>
                  </c:pt>
                  <c:pt idx="5">
                    <c:v>3.07</c:v>
                  </c:pt>
                  <c:pt idx="6">
                    <c:v>160735</c:v>
                  </c:pt>
                  <c:pt idx="7">
                    <c:v>Factor</c:v>
                  </c:pt>
                  <c:pt idx="8">
                    <c:v>$6.49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92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7/1/2016</c:v>
                  </c:pt>
                  <c:pt idx="3">
                    <c:v>8/1/2016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6/29/2016</c:v>
                  </c:pt>
                  <c:pt idx="3">
                    <c:v>7/1/2016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6/28/2016</c:v>
                  </c:pt>
                  <c:pt idx="3">
                    <c:v>7/28/2016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ELECTRIC!$A$27:$I$27</c:f>
              <c:numCache>
                <c:ptCount val="9"/>
                <c:pt idx="1">
                  <c:v>0</c:v>
                </c:pt>
                <c:pt idx="8">
                  <c:v>15162.450101255552</c:v>
                </c:pt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7016</c:v>
                  </c:pt>
                  <c:pt idx="3">
                    <c:v>7709</c:v>
                  </c:pt>
                  <c:pt idx="4">
                    <c:v>693</c:v>
                  </c:pt>
                  <c:pt idx="5">
                    <c:v>84790.00</c:v>
                  </c:pt>
                  <c:pt idx="6">
                    <c:v>213399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75618</c:v>
                  </c:pt>
                  <c:pt idx="3">
                    <c:v>76011</c:v>
                  </c:pt>
                  <c:pt idx="4">
                    <c:v>212656</c:v>
                  </c:pt>
                  <c:pt idx="5">
                    <c:v>7558.43</c:v>
                  </c:pt>
                  <c:pt idx="6">
                    <c:v>2543700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35680</c:v>
                  </c:pt>
                  <c:pt idx="3">
                    <c:v>41437</c:v>
                  </c:pt>
                  <c:pt idx="4">
                    <c:v>393</c:v>
                  </c:pt>
                  <c:pt idx="5">
                    <c:v>13.10</c:v>
                  </c:pt>
                  <c:pt idx="6">
                    <c:v>226753</c:v>
                  </c:pt>
                  <c:pt idx="7">
                    <c:v>0.03</c:v>
                  </c:pt>
                  <c:pt idx="8">
                    <c:v>$27.74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33499</c:v>
                  </c:pt>
                  <c:pt idx="3">
                    <c:v>33672</c:v>
                  </c:pt>
                  <c:pt idx="4">
                    <c:v>5757</c:v>
                  </c:pt>
                  <c:pt idx="5">
                    <c:v>191.90</c:v>
                  </c:pt>
                  <c:pt idx="6">
                    <c:v>393</c:v>
                  </c:pt>
                  <c:pt idx="7">
                    <c:v>0.00</c:v>
                  </c:pt>
                  <c:pt idx="8">
                    <c:v>$406.35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47346</c:v>
                  </c:pt>
                  <c:pt idx="3">
                    <c:v>49826</c:v>
                  </c:pt>
                  <c:pt idx="4">
                    <c:v>173</c:v>
                  </c:pt>
                  <c:pt idx="5">
                    <c:v>5.77</c:v>
                  </c:pt>
                  <c:pt idx="6">
                    <c:v>5757</c:v>
                  </c:pt>
                  <c:pt idx="7">
                    <c:v>0.01</c:v>
                  </c:pt>
                  <c:pt idx="8">
                    <c:v>$12.21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64823</c:v>
                  </c:pt>
                  <c:pt idx="3">
                    <c:v>67442</c:v>
                  </c:pt>
                  <c:pt idx="4">
                    <c:v>2480</c:v>
                  </c:pt>
                  <c:pt idx="5">
                    <c:v>82.67</c:v>
                  </c:pt>
                  <c:pt idx="6">
                    <c:v>173</c:v>
                  </c:pt>
                  <c:pt idx="7">
                    <c:v>0.01</c:v>
                  </c:pt>
                  <c:pt idx="8">
                    <c:v>$175.05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111</c:v>
                  </c:pt>
                  <c:pt idx="4">
                    <c:v>2619</c:v>
                  </c:pt>
                  <c:pt idx="5">
                    <c:v>87.30</c:v>
                  </c:pt>
                  <c:pt idx="6">
                    <c:v>2480</c:v>
                  </c:pt>
                  <c:pt idx="7">
                    <c:v>0.06</c:v>
                  </c:pt>
                  <c:pt idx="8">
                    <c:v>$184.86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39782</c:v>
                  </c:pt>
                  <c:pt idx="4">
                    <c:v>111</c:v>
                  </c:pt>
                  <c:pt idx="5">
                    <c:v>473.60</c:v>
                  </c:pt>
                  <c:pt idx="6">
                    <c:v>2619</c:v>
                  </c:pt>
                  <c:pt idx="7">
                    <c:v>0.18</c:v>
                  </c:pt>
                  <c:pt idx="8">
                    <c:v>$1,002.84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12894</c:v>
                  </c:pt>
                  <c:pt idx="3">
                    <c:v>13273</c:v>
                  </c:pt>
                  <c:pt idx="4">
                    <c:v>39782</c:v>
                  </c:pt>
                  <c:pt idx="5">
                    <c:v>1326.07</c:v>
                  </c:pt>
                  <c:pt idx="6">
                    <c:v>14208</c:v>
                  </c:pt>
                  <c:pt idx="7">
                    <c:v>0.00</c:v>
                  </c:pt>
                  <c:pt idx="8">
                    <c:v>$2,807.94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46965</c:v>
                  </c:pt>
                  <c:pt idx="3">
                    <c:v>47100</c:v>
                  </c:pt>
                  <c:pt idx="4">
                    <c:v>379</c:v>
                  </c:pt>
                  <c:pt idx="5">
                    <c:v>12.63</c:v>
                  </c:pt>
                  <c:pt idx="6">
                    <c:v>39782</c:v>
                  </c:pt>
                  <c:pt idx="7">
                    <c:v>0.00</c:v>
                  </c:pt>
                  <c:pt idx="8">
                    <c:v>$26.75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160735</c:v>
                  </c:pt>
                  <c:pt idx="4">
                    <c:v>135</c:v>
                  </c:pt>
                  <c:pt idx="5">
                    <c:v>4.50</c:v>
                  </c:pt>
                  <c:pt idx="6">
                    <c:v>379</c:v>
                  </c:pt>
                  <c:pt idx="7">
                    <c:v>0.71</c:v>
                  </c:pt>
                  <c:pt idx="8">
                    <c:v>$9.53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3995</c:v>
                  </c:pt>
                  <c:pt idx="3">
                    <c:v>4087</c:v>
                  </c:pt>
                  <c:pt idx="4">
                    <c:v>160735</c:v>
                  </c:pt>
                  <c:pt idx="5">
                    <c:v>5357.83</c:v>
                  </c:pt>
                  <c:pt idx="6">
                    <c:v>135</c:v>
                  </c:pt>
                  <c:pt idx="7">
                    <c:v>0.00</c:v>
                  </c:pt>
                  <c:pt idx="8">
                    <c:v>$11,345.17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92</c:v>
                  </c:pt>
                  <c:pt idx="5">
                    <c:v>3.07</c:v>
                  </c:pt>
                  <c:pt idx="6">
                    <c:v>160735</c:v>
                  </c:pt>
                  <c:pt idx="7">
                    <c:v>Factor</c:v>
                  </c:pt>
                  <c:pt idx="8">
                    <c:v>$6.49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92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7/1/2016</c:v>
                  </c:pt>
                  <c:pt idx="3">
                    <c:v>8/1/2016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6/29/2016</c:v>
                  </c:pt>
                  <c:pt idx="3">
                    <c:v>7/1/2016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6/28/2016</c:v>
                  </c:pt>
                  <c:pt idx="3">
                    <c:v>7/28/2016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ELECTRIC!$A$28:$I$28</c:f>
              <c:numCache>
                <c:ptCount val="9"/>
                <c:pt idx="8">
                  <c:v>16004.93</c:v>
                </c:pt>
              </c:numCache>
            </c:numRef>
          </c:val>
        </c:ser>
        <c:axId val="3529677"/>
        <c:axId val="66973862"/>
      </c:barChart>
      <c:catAx>
        <c:axId val="3529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73862"/>
        <c:crosses val="autoZero"/>
        <c:auto val="1"/>
        <c:lblOffset val="100"/>
        <c:tickLblSkip val="1"/>
        <c:noMultiLvlLbl val="0"/>
      </c:catAx>
      <c:valAx>
        <c:axId val="669738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96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36975"/>
          <c:w val="0.063"/>
          <c:h val="0.2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Chart 1"/>
        <xdr:cNvGraphicFramePr/>
      </xdr:nvGraphicFramePr>
      <xdr:xfrm>
        <a:off x="0" y="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Shape 1025"/>
        <xdr:cNvGraphicFramePr/>
      </xdr:nvGraphicFramePr>
      <xdr:xfrm>
        <a:off x="0" y="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Shape 1025"/>
        <xdr:cNvGraphicFramePr/>
      </xdr:nvGraphicFramePr>
      <xdr:xfrm>
        <a:off x="0" y="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Shape 1025"/>
        <xdr:cNvGraphicFramePr/>
      </xdr:nvGraphicFramePr>
      <xdr:xfrm>
        <a:off x="0" y="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tabSelected="1" zoomScalePageLayoutView="0" workbookViewId="0" topLeftCell="A10">
      <selection activeCell="I24" sqref="I24"/>
    </sheetView>
  </sheetViews>
  <sheetFormatPr defaultColWidth="9.140625" defaultRowHeight="12.75"/>
  <cols>
    <col min="1" max="1" width="11.28125" style="0" customWidth="1"/>
    <col min="2" max="2" width="24.7109375" style="0" customWidth="1"/>
    <col min="3" max="3" width="10.57421875" style="0" customWidth="1"/>
    <col min="4" max="4" width="10.7109375" style="0" customWidth="1"/>
    <col min="5" max="5" width="9.57421875" style="0" bestFit="1" customWidth="1"/>
    <col min="6" max="6" width="9.57421875" style="0" customWidth="1"/>
    <col min="7" max="7" width="11.8515625" style="0" customWidth="1"/>
    <col min="8" max="8" width="7.140625" style="0" customWidth="1"/>
    <col min="9" max="9" width="13.28125" style="0" customWidth="1"/>
    <col min="10" max="10" width="13.7109375" style="0" customWidth="1"/>
    <col min="11" max="11" width="11.7109375" style="0" customWidth="1"/>
  </cols>
  <sheetData>
    <row r="1" spans="1:7" ht="15.75">
      <c r="A1" s="1" t="s">
        <v>21</v>
      </c>
      <c r="B1" s="14"/>
      <c r="C1" s="14"/>
      <c r="D1" s="87" t="s">
        <v>16</v>
      </c>
      <c r="E1" s="87"/>
      <c r="F1" s="87"/>
      <c r="G1" s="87"/>
    </row>
    <row r="2" spans="1:7" ht="14.25">
      <c r="A2" s="53" t="s">
        <v>32</v>
      </c>
      <c r="B2" s="51">
        <v>30</v>
      </c>
      <c r="C2" s="52" t="s">
        <v>40</v>
      </c>
      <c r="D2" s="14"/>
      <c r="E2" s="14"/>
      <c r="F2" s="14"/>
      <c r="G2" s="15" t="s">
        <v>16</v>
      </c>
    </row>
    <row r="3" spans="1:7" ht="15">
      <c r="A3" s="72"/>
      <c r="B3" s="73" t="s">
        <v>42</v>
      </c>
      <c r="C3" s="74">
        <v>42549</v>
      </c>
      <c r="D3" s="75">
        <v>42579</v>
      </c>
      <c r="E3" s="14"/>
      <c r="F3" s="14"/>
      <c r="G3" s="15"/>
    </row>
    <row r="4" spans="1:7" ht="14.25">
      <c r="A4" s="67"/>
      <c r="B4" s="68" t="s">
        <v>43</v>
      </c>
      <c r="C4" s="69">
        <v>42550</v>
      </c>
      <c r="D4" s="70">
        <v>42552</v>
      </c>
      <c r="E4" s="14"/>
      <c r="F4" s="14"/>
      <c r="G4" s="15"/>
    </row>
    <row r="5" spans="1:7" ht="14.25">
      <c r="A5" s="66"/>
      <c r="B5" s="71" t="s">
        <v>41</v>
      </c>
      <c r="C5" s="69">
        <v>42552</v>
      </c>
      <c r="D5" s="70">
        <v>42583</v>
      </c>
      <c r="E5" s="14"/>
      <c r="F5" s="14"/>
      <c r="G5" s="15"/>
    </row>
    <row r="6" spans="1:11" ht="15.75">
      <c r="A6" s="65" t="s">
        <v>16</v>
      </c>
      <c r="B6" s="64" t="s">
        <v>16</v>
      </c>
      <c r="C6" s="50" t="s">
        <v>1</v>
      </c>
      <c r="D6" s="50" t="s">
        <v>4</v>
      </c>
      <c r="E6" s="49" t="s">
        <v>5</v>
      </c>
      <c r="F6" s="16" t="s">
        <v>26</v>
      </c>
      <c r="G6" s="16" t="s">
        <v>7</v>
      </c>
      <c r="H6" s="13" t="s">
        <v>14</v>
      </c>
      <c r="I6" s="82" t="s">
        <v>34</v>
      </c>
      <c r="J6" s="76" t="s">
        <v>33</v>
      </c>
      <c r="K6" s="56" t="s">
        <v>35</v>
      </c>
    </row>
    <row r="7" spans="1:11" ht="15">
      <c r="A7" s="17" t="s">
        <v>3</v>
      </c>
      <c r="B7" s="25" t="s">
        <v>2</v>
      </c>
      <c r="C7" s="17" t="s">
        <v>0</v>
      </c>
      <c r="D7" s="17" t="s">
        <v>0</v>
      </c>
      <c r="E7" s="17" t="s">
        <v>6</v>
      </c>
      <c r="F7" s="17" t="s">
        <v>27</v>
      </c>
      <c r="G7" s="17" t="s">
        <v>8</v>
      </c>
      <c r="H7" s="26" t="s">
        <v>15</v>
      </c>
      <c r="I7" s="41" t="s">
        <v>36</v>
      </c>
      <c r="J7" s="77" t="s">
        <v>36</v>
      </c>
      <c r="K7" s="57" t="s">
        <v>36</v>
      </c>
    </row>
    <row r="8" spans="1:11" ht="15">
      <c r="A8" s="17"/>
      <c r="B8" s="43"/>
      <c r="C8" s="17"/>
      <c r="D8" s="17"/>
      <c r="E8" s="17"/>
      <c r="F8" s="17"/>
      <c r="G8" s="17"/>
      <c r="H8" s="26"/>
      <c r="I8" s="42" t="s">
        <v>37</v>
      </c>
      <c r="J8" s="78" t="s">
        <v>38</v>
      </c>
      <c r="K8" s="58"/>
    </row>
    <row r="9" spans="1:11" ht="24.75" customHeight="1">
      <c r="A9" s="35">
        <v>1</v>
      </c>
      <c r="B9" s="44" t="s">
        <v>29</v>
      </c>
      <c r="C9" s="31">
        <v>3995</v>
      </c>
      <c r="D9" s="31">
        <v>4087</v>
      </c>
      <c r="E9" s="18">
        <f aca="true" t="shared" si="0" ref="E9:E19">+D9-C9</f>
        <v>92</v>
      </c>
      <c r="F9" s="29">
        <f>+G9/$B$2</f>
        <v>3.066666666666667</v>
      </c>
      <c r="G9" s="18">
        <f aca="true" t="shared" si="1" ref="G9:G19">+E9*A9</f>
        <v>92</v>
      </c>
      <c r="H9" s="36">
        <f aca="true" t="shared" si="2" ref="H9:H19">+G9/$G$20</f>
        <v>0.0004057278183750601</v>
      </c>
      <c r="I9" s="83">
        <f aca="true" t="shared" si="3" ref="I9:I19">+H9*$I$23</f>
        <v>6.493645332145551</v>
      </c>
      <c r="J9" s="59">
        <f>+H9*$J$23</f>
        <v>3.0330872799918853</v>
      </c>
      <c r="K9" s="55">
        <f>+J9+I9</f>
        <v>9.526732612137437</v>
      </c>
    </row>
    <row r="10" spans="1:11" ht="24.75" customHeight="1">
      <c r="A10" s="18">
        <v>1</v>
      </c>
      <c r="B10" s="45" t="s">
        <v>9</v>
      </c>
      <c r="C10" s="54">
        <v>0</v>
      </c>
      <c r="D10" s="19">
        <v>160735</v>
      </c>
      <c r="E10" s="18">
        <f t="shared" si="0"/>
        <v>160735</v>
      </c>
      <c r="F10" s="29">
        <f aca="true" t="shared" si="4" ref="F10:F21">+G10/$B$2</f>
        <v>5357.833333333333</v>
      </c>
      <c r="G10" s="18">
        <f t="shared" si="1"/>
        <v>160735</v>
      </c>
      <c r="H10" s="36">
        <f t="shared" si="2"/>
        <v>0.7088550096360356</v>
      </c>
      <c r="I10" s="83">
        <f t="shared" si="3"/>
        <v>11345.174809374077</v>
      </c>
      <c r="J10" s="59">
        <f aca="true" t="shared" si="5" ref="J10:J19">+H10*$J$23</f>
        <v>5299.166129885823</v>
      </c>
      <c r="K10" s="59">
        <f aca="true" t="shared" si="6" ref="K10:K19">+J10+I10</f>
        <v>16644.3409392599</v>
      </c>
    </row>
    <row r="11" spans="1:11" ht="24.75" customHeight="1">
      <c r="A11" s="18">
        <v>1</v>
      </c>
      <c r="B11" s="45" t="s">
        <v>11</v>
      </c>
      <c r="C11" s="19">
        <v>46965</v>
      </c>
      <c r="D11" s="19">
        <v>47100</v>
      </c>
      <c r="E11" s="18">
        <f t="shared" si="0"/>
        <v>135</v>
      </c>
      <c r="F11" s="29">
        <f t="shared" si="4"/>
        <v>4.5</v>
      </c>
      <c r="G11" s="18">
        <f t="shared" si="1"/>
        <v>135</v>
      </c>
      <c r="H11" s="36">
        <f t="shared" si="2"/>
        <v>0.0005953614726155773</v>
      </c>
      <c r="I11" s="83">
        <f t="shared" si="3"/>
        <v>9.528718693909232</v>
      </c>
      <c r="J11" s="59">
        <f t="shared" si="5"/>
        <v>4.450725899988093</v>
      </c>
      <c r="K11" s="59">
        <f t="shared" si="6"/>
        <v>13.979444593897325</v>
      </c>
    </row>
    <row r="12" spans="1:11" ht="24.75" customHeight="1">
      <c r="A12" s="18">
        <v>1</v>
      </c>
      <c r="B12" s="45" t="s">
        <v>10</v>
      </c>
      <c r="C12" s="20">
        <v>12894</v>
      </c>
      <c r="D12" s="20">
        <v>13273</v>
      </c>
      <c r="E12" s="18">
        <f t="shared" si="0"/>
        <v>379</v>
      </c>
      <c r="F12" s="29">
        <f t="shared" si="4"/>
        <v>12.633333333333333</v>
      </c>
      <c r="G12" s="18">
        <f t="shared" si="1"/>
        <v>379</v>
      </c>
      <c r="H12" s="36">
        <f t="shared" si="2"/>
        <v>0.001671422208305954</v>
      </c>
      <c r="I12" s="83">
        <f t="shared" si="3"/>
        <v>26.750995444382212</v>
      </c>
      <c r="J12" s="59">
        <f t="shared" si="5"/>
        <v>12.495000859966572</v>
      </c>
      <c r="K12" s="59">
        <f t="shared" si="6"/>
        <v>39.245996304348786</v>
      </c>
    </row>
    <row r="13" spans="1:11" ht="24.75" customHeight="1">
      <c r="A13" s="18">
        <v>1</v>
      </c>
      <c r="B13" s="46" t="s">
        <v>28</v>
      </c>
      <c r="C13" s="54">
        <v>0</v>
      </c>
      <c r="D13" s="19">
        <v>39782</v>
      </c>
      <c r="E13" s="18">
        <f t="shared" si="0"/>
        <v>39782</v>
      </c>
      <c r="F13" s="29">
        <f t="shared" si="4"/>
        <v>1326.0666666666666</v>
      </c>
      <c r="G13" s="18">
        <f t="shared" si="1"/>
        <v>39782</v>
      </c>
      <c r="H13" s="36">
        <f t="shared" si="2"/>
        <v>0.17544200076735478</v>
      </c>
      <c r="I13" s="83">
        <f t="shared" si="3"/>
        <v>2807.9369413414597</v>
      </c>
      <c r="J13" s="59">
        <f t="shared" si="5"/>
        <v>1311.546501876491</v>
      </c>
      <c r="K13" s="59">
        <f t="shared" si="6"/>
        <v>4119.4834432179505</v>
      </c>
    </row>
    <row r="14" spans="1:11" ht="24.75" customHeight="1">
      <c r="A14" s="18">
        <v>128</v>
      </c>
      <c r="B14" s="45" t="s">
        <v>12</v>
      </c>
      <c r="C14" s="54">
        <v>0</v>
      </c>
      <c r="D14" s="19">
        <v>111</v>
      </c>
      <c r="E14" s="18">
        <f t="shared" si="0"/>
        <v>111</v>
      </c>
      <c r="F14" s="29">
        <f t="shared" si="4"/>
        <v>473.6</v>
      </c>
      <c r="G14" s="18">
        <f t="shared" si="1"/>
        <v>14208</v>
      </c>
      <c r="H14" s="36">
        <f t="shared" si="2"/>
        <v>0.06265848742905276</v>
      </c>
      <c r="I14" s="83">
        <f t="shared" si="3"/>
        <v>1002.8447052078694</v>
      </c>
      <c r="J14" s="59">
        <f t="shared" si="5"/>
        <v>468.4141747187469</v>
      </c>
      <c r="K14" s="59">
        <f t="shared" si="6"/>
        <v>1471.2588799266164</v>
      </c>
    </row>
    <row r="15" spans="1:11" ht="24.75" customHeight="1">
      <c r="A15" s="18">
        <v>1</v>
      </c>
      <c r="B15" s="45" t="s">
        <v>24</v>
      </c>
      <c r="C15" s="19">
        <v>64823</v>
      </c>
      <c r="D15" s="19">
        <v>67442</v>
      </c>
      <c r="E15" s="18">
        <f t="shared" si="0"/>
        <v>2619</v>
      </c>
      <c r="F15" s="29">
        <f t="shared" si="4"/>
        <v>87.3</v>
      </c>
      <c r="G15" s="18">
        <f t="shared" si="1"/>
        <v>2619</v>
      </c>
      <c r="H15" s="36">
        <f t="shared" si="2"/>
        <v>0.0115500125687422</v>
      </c>
      <c r="I15" s="83">
        <f t="shared" si="3"/>
        <v>184.85714266183908</v>
      </c>
      <c r="J15" s="59">
        <f t="shared" si="5"/>
        <v>86.344082459769</v>
      </c>
      <c r="K15" s="59">
        <f t="shared" si="6"/>
        <v>271.2012251216081</v>
      </c>
    </row>
    <row r="16" spans="1:11" ht="24.75" customHeight="1">
      <c r="A16" s="18">
        <v>1</v>
      </c>
      <c r="B16" s="45" t="s">
        <v>13</v>
      </c>
      <c r="C16" s="19">
        <v>47346</v>
      </c>
      <c r="D16" s="19">
        <v>49826</v>
      </c>
      <c r="E16" s="18">
        <f t="shared" si="0"/>
        <v>2480</v>
      </c>
      <c r="F16" s="29">
        <f t="shared" si="4"/>
        <v>82.66666666666667</v>
      </c>
      <c r="G16" s="18">
        <f t="shared" si="1"/>
        <v>2480</v>
      </c>
      <c r="H16" s="36">
        <f t="shared" si="2"/>
        <v>0.010937010756197272</v>
      </c>
      <c r="I16" s="83">
        <f t="shared" si="3"/>
        <v>175.04609156218442</v>
      </c>
      <c r="J16" s="59">
        <f t="shared" si="5"/>
        <v>81.76148319978127</v>
      </c>
      <c r="K16" s="59">
        <f t="shared" si="6"/>
        <v>256.80757476196567</v>
      </c>
    </row>
    <row r="17" spans="1:11" ht="24.75" customHeight="1">
      <c r="A17" s="18">
        <v>1</v>
      </c>
      <c r="B17" s="45" t="s">
        <v>20</v>
      </c>
      <c r="C17" s="19">
        <v>33499</v>
      </c>
      <c r="D17" s="19">
        <v>33672</v>
      </c>
      <c r="E17" s="18">
        <f t="shared" si="0"/>
        <v>173</v>
      </c>
      <c r="F17" s="29">
        <f t="shared" si="4"/>
        <v>5.766666666666667</v>
      </c>
      <c r="G17" s="18">
        <f t="shared" si="1"/>
        <v>173</v>
      </c>
      <c r="H17" s="36">
        <f t="shared" si="2"/>
        <v>0.0007629447019444065</v>
      </c>
      <c r="I17" s="83">
        <f t="shared" si="3"/>
        <v>12.21087654849109</v>
      </c>
      <c r="J17" s="59">
        <f t="shared" si="5"/>
        <v>5.703522819984741</v>
      </c>
      <c r="K17" s="59">
        <f t="shared" si="6"/>
        <v>17.91439936847583</v>
      </c>
    </row>
    <row r="18" spans="1:11" ht="24.75" customHeight="1">
      <c r="A18" s="18">
        <v>1</v>
      </c>
      <c r="B18" s="45" t="s">
        <v>31</v>
      </c>
      <c r="C18" s="19">
        <v>35680</v>
      </c>
      <c r="D18" s="19">
        <v>41437</v>
      </c>
      <c r="E18" s="18">
        <f t="shared" si="0"/>
        <v>5757</v>
      </c>
      <c r="F18" s="29">
        <f t="shared" si="4"/>
        <v>191.9</v>
      </c>
      <c r="G18" s="18">
        <f t="shared" si="1"/>
        <v>5757</v>
      </c>
      <c r="H18" s="36">
        <f t="shared" si="2"/>
        <v>0.02538885924331762</v>
      </c>
      <c r="I18" s="83">
        <f t="shared" si="3"/>
        <v>406.3469149691515</v>
      </c>
      <c r="J18" s="59">
        <f t="shared" si="5"/>
        <v>189.79873337949223</v>
      </c>
      <c r="K18" s="59">
        <f t="shared" si="6"/>
        <v>596.1456483486437</v>
      </c>
    </row>
    <row r="19" spans="1:11" ht="24.75" customHeight="1">
      <c r="A19" s="18">
        <v>1</v>
      </c>
      <c r="B19" s="47" t="s">
        <v>25</v>
      </c>
      <c r="C19" s="19">
        <v>75618</v>
      </c>
      <c r="D19" s="19">
        <v>76011</v>
      </c>
      <c r="E19" s="18">
        <f t="shared" si="0"/>
        <v>393</v>
      </c>
      <c r="F19" s="29">
        <f t="shared" si="4"/>
        <v>13.1</v>
      </c>
      <c r="G19" s="18">
        <f t="shared" si="1"/>
        <v>393</v>
      </c>
      <c r="H19" s="36">
        <f t="shared" si="2"/>
        <v>0.0017331633980586807</v>
      </c>
      <c r="I19" s="83">
        <f t="shared" si="3"/>
        <v>27.73915886449132</v>
      </c>
      <c r="J19" s="59">
        <f t="shared" si="5"/>
        <v>12.956557619965338</v>
      </c>
      <c r="K19" s="59">
        <f t="shared" si="6"/>
        <v>40.69571648445665</v>
      </c>
    </row>
    <row r="20" spans="1:11" ht="12.75">
      <c r="A20" s="3"/>
      <c r="B20" s="48" t="s">
        <v>39</v>
      </c>
      <c r="C20" s="21"/>
      <c r="D20" s="21"/>
      <c r="E20" s="28">
        <f>SUM(E9:E19)</f>
        <v>212656</v>
      </c>
      <c r="F20" s="29">
        <f>+G20/$B$2</f>
        <v>7558.433333333333</v>
      </c>
      <c r="G20" s="22">
        <f>SUM(G9:G19)</f>
        <v>226753</v>
      </c>
      <c r="H20" s="36"/>
      <c r="I20" s="83"/>
      <c r="J20" s="79"/>
      <c r="K20" s="60"/>
    </row>
    <row r="21" spans="1:11" ht="12.75">
      <c r="A21" s="3">
        <v>300</v>
      </c>
      <c r="B21" s="4" t="s">
        <v>30</v>
      </c>
      <c r="C21" s="27">
        <v>7016</v>
      </c>
      <c r="D21" s="27">
        <v>7709</v>
      </c>
      <c r="E21" s="32">
        <f>+D21-C21</f>
        <v>693</v>
      </c>
      <c r="F21" s="33">
        <f t="shared" si="4"/>
        <v>84790</v>
      </c>
      <c r="G21" s="34">
        <v>2543700</v>
      </c>
      <c r="H21" s="37">
        <f>SUM(H10:H20)</f>
        <v>0.999594272181625</v>
      </c>
      <c r="I21" s="83" t="s">
        <v>16</v>
      </c>
      <c r="J21" s="59" t="s">
        <v>16</v>
      </c>
      <c r="K21" s="60"/>
    </row>
    <row r="22" spans="1:11" ht="12.75">
      <c r="A22" s="5"/>
      <c r="B22" s="38" t="s">
        <v>23</v>
      </c>
      <c r="C22" s="23"/>
      <c r="D22" s="23"/>
      <c r="E22" s="24"/>
      <c r="F22" s="24"/>
      <c r="G22" s="40">
        <v>213399</v>
      </c>
      <c r="H22" s="24"/>
      <c r="I22" s="84" t="s">
        <v>16</v>
      </c>
      <c r="J22" s="80" t="s">
        <v>16</v>
      </c>
      <c r="K22" s="61"/>
    </row>
    <row r="23" spans="1:11" ht="12.75">
      <c r="A23" s="6"/>
      <c r="B23" s="39" t="s">
        <v>22</v>
      </c>
      <c r="C23" s="7"/>
      <c r="D23" s="7"/>
      <c r="E23" s="8"/>
      <c r="F23" s="8"/>
      <c r="G23" s="7"/>
      <c r="H23" s="8"/>
      <c r="I23" s="85">
        <v>16004.93</v>
      </c>
      <c r="J23" s="81">
        <v>7475.67</v>
      </c>
      <c r="K23" s="62">
        <f aca="true" t="shared" si="7" ref="K23:K28">+J23+I23</f>
        <v>23480.6</v>
      </c>
    </row>
    <row r="24" spans="1:11" ht="12.75">
      <c r="A24" s="2" t="s">
        <v>16</v>
      </c>
      <c r="B24" s="9" t="s">
        <v>24</v>
      </c>
      <c r="C24" s="10"/>
      <c r="D24" s="10"/>
      <c r="E24" s="10"/>
      <c r="F24" s="10"/>
      <c r="G24" s="10"/>
      <c r="H24" s="10"/>
      <c r="I24" s="86">
        <f>+I15</f>
        <v>184.85714266183908</v>
      </c>
      <c r="J24" s="59">
        <f>+J15</f>
        <v>86.344082459769</v>
      </c>
      <c r="K24" s="63">
        <f t="shared" si="7"/>
        <v>271.2012251216081</v>
      </c>
    </row>
    <row r="25" spans="1:11" ht="12.75">
      <c r="A25" s="11"/>
      <c r="B25" s="9" t="s">
        <v>17</v>
      </c>
      <c r="C25" s="10"/>
      <c r="D25" s="10"/>
      <c r="E25" s="10"/>
      <c r="F25" s="10"/>
      <c r="G25" s="10"/>
      <c r="H25" s="10"/>
      <c r="I25" s="86">
        <f>+I16</f>
        <v>175.04609156218442</v>
      </c>
      <c r="J25" s="59">
        <f>+J16</f>
        <v>81.76148319978127</v>
      </c>
      <c r="K25" s="63">
        <f t="shared" si="7"/>
        <v>256.80757476196567</v>
      </c>
    </row>
    <row r="26" spans="1:11" ht="12.75">
      <c r="A26" s="11"/>
      <c r="B26" s="9" t="s">
        <v>18</v>
      </c>
      <c r="C26" s="10"/>
      <c r="D26" s="10"/>
      <c r="E26" s="10"/>
      <c r="F26" s="10"/>
      <c r="G26" s="10"/>
      <c r="H26" s="10"/>
      <c r="I26" s="86">
        <f>+I11+I17+I19+I12+I18</f>
        <v>482.57666452042537</v>
      </c>
      <c r="J26" s="59">
        <f>+J11+J17+J19+J12+J18</f>
        <v>225.40454057939698</v>
      </c>
      <c r="K26" s="63">
        <f t="shared" si="7"/>
        <v>707.9812050998223</v>
      </c>
    </row>
    <row r="27" spans="1:11" ht="12.75">
      <c r="A27" s="12"/>
      <c r="B27" s="9" t="s">
        <v>19</v>
      </c>
      <c r="C27" s="10"/>
      <c r="D27" s="10"/>
      <c r="E27" s="10"/>
      <c r="F27" s="10"/>
      <c r="G27" s="10"/>
      <c r="H27" s="10"/>
      <c r="I27" s="86">
        <f>+I10+I13+I14+I9</f>
        <v>15162.450101255552</v>
      </c>
      <c r="J27" s="59">
        <f>+J10+J13+J14+J9</f>
        <v>7082.159893761052</v>
      </c>
      <c r="K27" s="63">
        <f t="shared" si="7"/>
        <v>22244.609995016603</v>
      </c>
    </row>
    <row r="28" spans="2:11" ht="12.75">
      <c r="B28" s="30"/>
      <c r="I28" s="83">
        <f>SUM(I24:I27)</f>
        <v>16004.93</v>
      </c>
      <c r="J28" s="59">
        <f>SUM(J24:J27)</f>
        <v>7475.67</v>
      </c>
      <c r="K28" s="63">
        <f t="shared" si="7"/>
        <v>23480.6</v>
      </c>
    </row>
    <row r="29" ht="12.75">
      <c r="B29" s="30"/>
    </row>
    <row r="30" ht="12.75">
      <c r="B30" s="30"/>
    </row>
  </sheetData>
  <sheetProtection/>
  <mergeCells count="1">
    <mergeCell ref="D1:G1"/>
  </mergeCells>
  <printOptions/>
  <pageMargins left="0.25" right="0.25" top="0.5" bottom="0.5" header="0.5" footer="0.5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Derry Public 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Mike Fowler</cp:lastModifiedBy>
  <cp:lastPrinted>2016-07-05T14:34:02Z</cp:lastPrinted>
  <dcterms:created xsi:type="dcterms:W3CDTF">2001-04-06T15:08:06Z</dcterms:created>
  <dcterms:modified xsi:type="dcterms:W3CDTF">2017-08-23T12:40:23Z</dcterms:modified>
  <cp:category/>
  <cp:version/>
  <cp:contentType/>
  <cp:contentStatus/>
</cp:coreProperties>
</file>